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令和3年度(2021)\02 書記局ver.1.00\04 様式\01 一般配布様式\"/>
    </mc:Choice>
  </mc:AlternateContent>
  <bookViews>
    <workbookView xWindow="2085" yWindow="-120" windowWidth="20730" windowHeight="11160"/>
  </bookViews>
  <sheets>
    <sheet name="支出請求書" sheetId="1" r:id="rId1"/>
    <sheet name="明細書" sheetId="2" r:id="rId2"/>
    <sheet name="資料添付用紙" sheetId="4" r:id="rId3"/>
    <sheet name="振込依頼書" sheetId="10" r:id="rId4"/>
    <sheet name="処理シート" sheetId="6" r:id="rId5"/>
  </sheets>
  <definedNames>
    <definedName name="_xlnm.Print_Area" localSheetId="0">支出請求書!$A$1:$AB$39</definedName>
    <definedName name="_xlnm.Print_Area" localSheetId="2">資料添付用紙!$A$1:$AB$39</definedName>
    <definedName name="_xlnm.Print_Area" localSheetId="3">振込依頼書!$A$1:$AB$39</definedName>
    <definedName name="_xlnm.Print_Area" localSheetId="1">明細書!$A$1:$AB$585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J1" i="1" l="1"/>
  <c r="I1" i="1"/>
  <c r="N20" i="1"/>
  <c r="M1" i="10" l="1"/>
  <c r="L1" i="10"/>
  <c r="K1" i="10"/>
  <c r="L1" i="4"/>
  <c r="M1" i="4"/>
  <c r="I1" i="10" l="1"/>
  <c r="J1" i="10"/>
  <c r="D22" i="1"/>
  <c r="B9" i="1"/>
  <c r="J547" i="2" l="1"/>
  <c r="J1" i="4"/>
  <c r="I547" i="2"/>
  <c r="I1" i="4"/>
  <c r="I469" i="2"/>
  <c r="I508" i="2"/>
  <c r="J469" i="2"/>
  <c r="J508" i="2"/>
  <c r="J391" i="2"/>
  <c r="J430" i="2"/>
  <c r="I391" i="2"/>
  <c r="I430" i="2"/>
  <c r="I313" i="2"/>
  <c r="I352" i="2"/>
  <c r="J313" i="2"/>
  <c r="J352" i="2"/>
  <c r="I235" i="2"/>
  <c r="I274" i="2"/>
  <c r="J235" i="2"/>
  <c r="J274" i="2"/>
  <c r="I157" i="2"/>
  <c r="I196" i="2"/>
  <c r="J157" i="2"/>
  <c r="J196" i="2"/>
  <c r="I79" i="2"/>
  <c r="I118" i="2"/>
  <c r="J79" i="2"/>
  <c r="J118" i="2"/>
  <c r="I1" i="2"/>
  <c r="I40" i="2"/>
  <c r="J1" i="2"/>
  <c r="J40" i="2"/>
  <c r="N583" i="6" l="1"/>
  <c r="M583" i="6"/>
  <c r="W583" i="6" s="1"/>
  <c r="AT583" i="6" s="1"/>
  <c r="L583" i="6"/>
  <c r="V583" i="6" s="1"/>
  <c r="K583" i="6"/>
  <c r="U583" i="6" s="1"/>
  <c r="J583" i="6"/>
  <c r="T583" i="6" s="1"/>
  <c r="I583" i="6"/>
  <c r="S583" i="6" s="1"/>
  <c r="H583" i="6"/>
  <c r="R583" i="6" s="1"/>
  <c r="G583" i="6"/>
  <c r="N582" i="6"/>
  <c r="M582" i="6"/>
  <c r="W582" i="6" s="1"/>
  <c r="AT582" i="6" s="1"/>
  <c r="L582" i="6"/>
  <c r="V582" i="6" s="1"/>
  <c r="K582" i="6"/>
  <c r="U582" i="6" s="1"/>
  <c r="J582" i="6"/>
  <c r="T582" i="6" s="1"/>
  <c r="I582" i="6"/>
  <c r="S582" i="6" s="1"/>
  <c r="H582" i="6"/>
  <c r="R582" i="6" s="1"/>
  <c r="G582" i="6"/>
  <c r="N581" i="6"/>
  <c r="M581" i="6"/>
  <c r="W581" i="6" s="1"/>
  <c r="AT581" i="6" s="1"/>
  <c r="L581" i="6"/>
  <c r="V581" i="6" s="1"/>
  <c r="K581" i="6"/>
  <c r="U581" i="6" s="1"/>
  <c r="J581" i="6"/>
  <c r="T581" i="6" s="1"/>
  <c r="I581" i="6"/>
  <c r="S581" i="6" s="1"/>
  <c r="H581" i="6"/>
  <c r="R581" i="6" s="1"/>
  <c r="G581" i="6"/>
  <c r="N580" i="6"/>
  <c r="M580" i="6"/>
  <c r="W580" i="6" s="1"/>
  <c r="AT580" i="6" s="1"/>
  <c r="L580" i="6"/>
  <c r="V580" i="6" s="1"/>
  <c r="K580" i="6"/>
  <c r="U580" i="6" s="1"/>
  <c r="J580" i="6"/>
  <c r="T580" i="6" s="1"/>
  <c r="I580" i="6"/>
  <c r="S580" i="6" s="1"/>
  <c r="H580" i="6"/>
  <c r="R580" i="6" s="1"/>
  <c r="G580" i="6"/>
  <c r="N579" i="6"/>
  <c r="M579" i="6"/>
  <c r="W579" i="6" s="1"/>
  <c r="AT579" i="6" s="1"/>
  <c r="L579" i="6"/>
  <c r="V579" i="6" s="1"/>
  <c r="K579" i="6"/>
  <c r="U579" i="6" s="1"/>
  <c r="J579" i="6"/>
  <c r="T579" i="6" s="1"/>
  <c r="I579" i="6"/>
  <c r="S579" i="6" s="1"/>
  <c r="H579" i="6"/>
  <c r="R579" i="6" s="1"/>
  <c r="G579" i="6"/>
  <c r="N578" i="6"/>
  <c r="M578" i="6"/>
  <c r="W578" i="6" s="1"/>
  <c r="AT578" i="6" s="1"/>
  <c r="L578" i="6"/>
  <c r="V578" i="6" s="1"/>
  <c r="K578" i="6"/>
  <c r="U578" i="6" s="1"/>
  <c r="J578" i="6"/>
  <c r="T578" i="6" s="1"/>
  <c r="I578" i="6"/>
  <c r="S578" i="6" s="1"/>
  <c r="H578" i="6"/>
  <c r="R578" i="6" s="1"/>
  <c r="G578" i="6"/>
  <c r="N577" i="6"/>
  <c r="M577" i="6"/>
  <c r="W577" i="6" s="1"/>
  <c r="AT577" i="6" s="1"/>
  <c r="L577" i="6"/>
  <c r="V577" i="6" s="1"/>
  <c r="K577" i="6"/>
  <c r="U577" i="6" s="1"/>
  <c r="J577" i="6"/>
  <c r="T577" i="6" s="1"/>
  <c r="I577" i="6"/>
  <c r="S577" i="6" s="1"/>
  <c r="H577" i="6"/>
  <c r="R577" i="6" s="1"/>
  <c r="G577" i="6"/>
  <c r="N576" i="6"/>
  <c r="M576" i="6"/>
  <c r="W576" i="6" s="1"/>
  <c r="AT576" i="6" s="1"/>
  <c r="L576" i="6"/>
  <c r="V576" i="6" s="1"/>
  <c r="K576" i="6"/>
  <c r="U576" i="6" s="1"/>
  <c r="J576" i="6"/>
  <c r="T576" i="6" s="1"/>
  <c r="I576" i="6"/>
  <c r="S576" i="6" s="1"/>
  <c r="H576" i="6"/>
  <c r="R576" i="6" s="1"/>
  <c r="G576" i="6"/>
  <c r="N575" i="6"/>
  <c r="M575" i="6"/>
  <c r="W575" i="6" s="1"/>
  <c r="AT575" i="6" s="1"/>
  <c r="L575" i="6"/>
  <c r="V575" i="6" s="1"/>
  <c r="K575" i="6"/>
  <c r="U575" i="6" s="1"/>
  <c r="J575" i="6"/>
  <c r="T575" i="6" s="1"/>
  <c r="I575" i="6"/>
  <c r="S575" i="6" s="1"/>
  <c r="H575" i="6"/>
  <c r="R575" i="6" s="1"/>
  <c r="G575" i="6"/>
  <c r="N574" i="6"/>
  <c r="M574" i="6"/>
  <c r="W574" i="6" s="1"/>
  <c r="AT574" i="6" s="1"/>
  <c r="L574" i="6"/>
  <c r="V574" i="6" s="1"/>
  <c r="K574" i="6"/>
  <c r="U574" i="6" s="1"/>
  <c r="J574" i="6"/>
  <c r="T574" i="6" s="1"/>
  <c r="I574" i="6"/>
  <c r="S574" i="6" s="1"/>
  <c r="H574" i="6"/>
  <c r="R574" i="6" s="1"/>
  <c r="G574" i="6"/>
  <c r="N573" i="6"/>
  <c r="M573" i="6"/>
  <c r="W573" i="6" s="1"/>
  <c r="AT573" i="6" s="1"/>
  <c r="L573" i="6"/>
  <c r="V573" i="6" s="1"/>
  <c r="K573" i="6"/>
  <c r="U573" i="6" s="1"/>
  <c r="J573" i="6"/>
  <c r="T573" i="6" s="1"/>
  <c r="I573" i="6"/>
  <c r="S573" i="6" s="1"/>
  <c r="H573" i="6"/>
  <c r="R573" i="6" s="1"/>
  <c r="G573" i="6"/>
  <c r="N572" i="6"/>
  <c r="M572" i="6"/>
  <c r="W572" i="6" s="1"/>
  <c r="AT572" i="6" s="1"/>
  <c r="L572" i="6"/>
  <c r="V572" i="6" s="1"/>
  <c r="K572" i="6"/>
  <c r="U572" i="6" s="1"/>
  <c r="J572" i="6"/>
  <c r="T572" i="6" s="1"/>
  <c r="I572" i="6"/>
  <c r="S572" i="6" s="1"/>
  <c r="H572" i="6"/>
  <c r="R572" i="6" s="1"/>
  <c r="G572" i="6"/>
  <c r="N571" i="6"/>
  <c r="M571" i="6"/>
  <c r="W571" i="6" s="1"/>
  <c r="AT571" i="6" s="1"/>
  <c r="L571" i="6"/>
  <c r="V571" i="6" s="1"/>
  <c r="K571" i="6"/>
  <c r="U571" i="6" s="1"/>
  <c r="J571" i="6"/>
  <c r="T571" i="6" s="1"/>
  <c r="I571" i="6"/>
  <c r="S571" i="6" s="1"/>
  <c r="H571" i="6"/>
  <c r="R571" i="6" s="1"/>
  <c r="G571" i="6"/>
  <c r="N570" i="6"/>
  <c r="M570" i="6"/>
  <c r="W570" i="6" s="1"/>
  <c r="AT570" i="6" s="1"/>
  <c r="L570" i="6"/>
  <c r="V570" i="6" s="1"/>
  <c r="K570" i="6"/>
  <c r="U570" i="6" s="1"/>
  <c r="J570" i="6"/>
  <c r="T570" i="6" s="1"/>
  <c r="I570" i="6"/>
  <c r="S570" i="6" s="1"/>
  <c r="H570" i="6"/>
  <c r="R570" i="6" s="1"/>
  <c r="G570" i="6"/>
  <c r="N569" i="6"/>
  <c r="M569" i="6"/>
  <c r="W569" i="6" s="1"/>
  <c r="AT569" i="6" s="1"/>
  <c r="L569" i="6"/>
  <c r="V569" i="6" s="1"/>
  <c r="K569" i="6"/>
  <c r="U569" i="6" s="1"/>
  <c r="J569" i="6"/>
  <c r="T569" i="6" s="1"/>
  <c r="I569" i="6"/>
  <c r="S569" i="6" s="1"/>
  <c r="H569" i="6"/>
  <c r="R569" i="6" s="1"/>
  <c r="G569" i="6"/>
  <c r="N568" i="6"/>
  <c r="M568" i="6"/>
  <c r="W568" i="6" s="1"/>
  <c r="AT568" i="6" s="1"/>
  <c r="L568" i="6"/>
  <c r="V568" i="6" s="1"/>
  <c r="K568" i="6"/>
  <c r="U568" i="6" s="1"/>
  <c r="J568" i="6"/>
  <c r="T568" i="6" s="1"/>
  <c r="I568" i="6"/>
  <c r="S568" i="6" s="1"/>
  <c r="H568" i="6"/>
  <c r="R568" i="6" s="1"/>
  <c r="G568" i="6"/>
  <c r="N567" i="6"/>
  <c r="M567" i="6"/>
  <c r="W567" i="6" s="1"/>
  <c r="AT567" i="6" s="1"/>
  <c r="L567" i="6"/>
  <c r="V567" i="6" s="1"/>
  <c r="K567" i="6"/>
  <c r="U567" i="6" s="1"/>
  <c r="J567" i="6"/>
  <c r="T567" i="6" s="1"/>
  <c r="I567" i="6"/>
  <c r="S567" i="6" s="1"/>
  <c r="H567" i="6"/>
  <c r="R567" i="6" s="1"/>
  <c r="G567" i="6"/>
  <c r="N566" i="6"/>
  <c r="M566" i="6"/>
  <c r="W566" i="6" s="1"/>
  <c r="AT566" i="6" s="1"/>
  <c r="L566" i="6"/>
  <c r="V566" i="6" s="1"/>
  <c r="K566" i="6"/>
  <c r="U566" i="6" s="1"/>
  <c r="J566" i="6"/>
  <c r="T566" i="6" s="1"/>
  <c r="I566" i="6"/>
  <c r="S566" i="6" s="1"/>
  <c r="H566" i="6"/>
  <c r="R566" i="6" s="1"/>
  <c r="G566" i="6"/>
  <c r="N565" i="6"/>
  <c r="M565" i="6"/>
  <c r="W565" i="6" s="1"/>
  <c r="AT565" i="6" s="1"/>
  <c r="L565" i="6"/>
  <c r="V565" i="6" s="1"/>
  <c r="K565" i="6"/>
  <c r="U565" i="6" s="1"/>
  <c r="J565" i="6"/>
  <c r="T565" i="6" s="1"/>
  <c r="I565" i="6"/>
  <c r="S565" i="6" s="1"/>
  <c r="H565" i="6"/>
  <c r="R565" i="6" s="1"/>
  <c r="G565" i="6"/>
  <c r="N564" i="6"/>
  <c r="M564" i="6"/>
  <c r="W564" i="6" s="1"/>
  <c r="AT564" i="6" s="1"/>
  <c r="L564" i="6"/>
  <c r="V564" i="6" s="1"/>
  <c r="K564" i="6"/>
  <c r="U564" i="6" s="1"/>
  <c r="J564" i="6"/>
  <c r="T564" i="6" s="1"/>
  <c r="I564" i="6"/>
  <c r="S564" i="6" s="1"/>
  <c r="H564" i="6"/>
  <c r="R564" i="6" s="1"/>
  <c r="G564" i="6"/>
  <c r="N563" i="6"/>
  <c r="M563" i="6"/>
  <c r="W563" i="6" s="1"/>
  <c r="AT563" i="6" s="1"/>
  <c r="AM563" i="6" s="1"/>
  <c r="U563" i="2" s="1"/>
  <c r="AZ563" i="6" s="1"/>
  <c r="BH563" i="6" s="1"/>
  <c r="L563" i="6"/>
  <c r="V563" i="6" s="1"/>
  <c r="K563" i="6"/>
  <c r="U563" i="6" s="1"/>
  <c r="J563" i="6"/>
  <c r="T563" i="6" s="1"/>
  <c r="I563" i="6"/>
  <c r="S563" i="6" s="1"/>
  <c r="H563" i="6"/>
  <c r="R563" i="6" s="1"/>
  <c r="G563" i="6"/>
  <c r="N562" i="6"/>
  <c r="M562" i="6"/>
  <c r="W562" i="6" s="1"/>
  <c r="AT562" i="6" s="1"/>
  <c r="L562" i="6"/>
  <c r="V562" i="6" s="1"/>
  <c r="K562" i="6"/>
  <c r="U562" i="6" s="1"/>
  <c r="J562" i="6"/>
  <c r="T562" i="6" s="1"/>
  <c r="I562" i="6"/>
  <c r="S562" i="6" s="1"/>
  <c r="H562" i="6"/>
  <c r="R562" i="6" s="1"/>
  <c r="G562" i="6"/>
  <c r="N561" i="6"/>
  <c r="M561" i="6"/>
  <c r="W561" i="6" s="1"/>
  <c r="AT561" i="6" s="1"/>
  <c r="L561" i="6"/>
  <c r="V561" i="6" s="1"/>
  <c r="K561" i="6"/>
  <c r="U561" i="6" s="1"/>
  <c r="J561" i="6"/>
  <c r="T561" i="6" s="1"/>
  <c r="I561" i="6"/>
  <c r="S561" i="6" s="1"/>
  <c r="H561" i="6"/>
  <c r="R561" i="6" s="1"/>
  <c r="G561" i="6"/>
  <c r="N560" i="6"/>
  <c r="M560" i="6"/>
  <c r="W560" i="6" s="1"/>
  <c r="AT560" i="6" s="1"/>
  <c r="L560" i="6"/>
  <c r="V560" i="6" s="1"/>
  <c r="K560" i="6"/>
  <c r="U560" i="6" s="1"/>
  <c r="J560" i="6"/>
  <c r="T560" i="6" s="1"/>
  <c r="I560" i="6"/>
  <c r="S560" i="6" s="1"/>
  <c r="H560" i="6"/>
  <c r="R560" i="6" s="1"/>
  <c r="G560" i="6"/>
  <c r="N559" i="6"/>
  <c r="M559" i="6"/>
  <c r="W559" i="6" s="1"/>
  <c r="AT559" i="6" s="1"/>
  <c r="L559" i="6"/>
  <c r="V559" i="6" s="1"/>
  <c r="K559" i="6"/>
  <c r="U559" i="6" s="1"/>
  <c r="J559" i="6"/>
  <c r="T559" i="6" s="1"/>
  <c r="I559" i="6"/>
  <c r="S559" i="6" s="1"/>
  <c r="H559" i="6"/>
  <c r="R559" i="6" s="1"/>
  <c r="G559" i="6"/>
  <c r="N558" i="6"/>
  <c r="M558" i="6"/>
  <c r="W558" i="6" s="1"/>
  <c r="AT558" i="6" s="1"/>
  <c r="L558" i="6"/>
  <c r="V558" i="6" s="1"/>
  <c r="K558" i="6"/>
  <c r="U558" i="6" s="1"/>
  <c r="J558" i="6"/>
  <c r="T558" i="6" s="1"/>
  <c r="I558" i="6"/>
  <c r="S558" i="6" s="1"/>
  <c r="H558" i="6"/>
  <c r="R558" i="6" s="1"/>
  <c r="G558" i="6"/>
  <c r="N557" i="6"/>
  <c r="M557" i="6"/>
  <c r="W557" i="6" s="1"/>
  <c r="AT557" i="6" s="1"/>
  <c r="L557" i="6"/>
  <c r="V557" i="6" s="1"/>
  <c r="K557" i="6"/>
  <c r="U557" i="6" s="1"/>
  <c r="J557" i="6"/>
  <c r="T557" i="6" s="1"/>
  <c r="I557" i="6"/>
  <c r="S557" i="6" s="1"/>
  <c r="H557" i="6"/>
  <c r="R557" i="6" s="1"/>
  <c r="G557" i="6"/>
  <c r="N556" i="6"/>
  <c r="M556" i="6"/>
  <c r="W556" i="6" s="1"/>
  <c r="AT556" i="6" s="1"/>
  <c r="L556" i="6"/>
  <c r="V556" i="6" s="1"/>
  <c r="K556" i="6"/>
  <c r="U556" i="6" s="1"/>
  <c r="J556" i="6"/>
  <c r="T556" i="6" s="1"/>
  <c r="I556" i="6"/>
  <c r="S556" i="6" s="1"/>
  <c r="H556" i="6"/>
  <c r="R556" i="6" s="1"/>
  <c r="G556" i="6"/>
  <c r="N555" i="6"/>
  <c r="M555" i="6"/>
  <c r="W555" i="6" s="1"/>
  <c r="AT555" i="6" s="1"/>
  <c r="L555" i="6"/>
  <c r="V555" i="6" s="1"/>
  <c r="K555" i="6"/>
  <c r="U555" i="6" s="1"/>
  <c r="J555" i="6"/>
  <c r="T555" i="6" s="1"/>
  <c r="I555" i="6"/>
  <c r="S555" i="6" s="1"/>
  <c r="H555" i="6"/>
  <c r="R555" i="6" s="1"/>
  <c r="G555" i="6"/>
  <c r="N554" i="6"/>
  <c r="M554" i="6"/>
  <c r="W554" i="6" s="1"/>
  <c r="L554" i="6"/>
  <c r="V554" i="6" s="1"/>
  <c r="K554" i="6"/>
  <c r="U554" i="6" s="1"/>
  <c r="J554" i="6"/>
  <c r="T554" i="6" s="1"/>
  <c r="I554" i="6"/>
  <c r="S554" i="6" s="1"/>
  <c r="H554" i="6"/>
  <c r="R554" i="6" s="1"/>
  <c r="G554" i="6"/>
  <c r="N544" i="6"/>
  <c r="M544" i="6"/>
  <c r="W544" i="6" s="1"/>
  <c r="AT544" i="6" s="1"/>
  <c r="L544" i="6"/>
  <c r="V544" i="6" s="1"/>
  <c r="K544" i="6"/>
  <c r="U544" i="6" s="1"/>
  <c r="J544" i="6"/>
  <c r="T544" i="6" s="1"/>
  <c r="I544" i="6"/>
  <c r="S544" i="6" s="1"/>
  <c r="H544" i="6"/>
  <c r="R544" i="6" s="1"/>
  <c r="G544" i="6"/>
  <c r="N543" i="6"/>
  <c r="M543" i="6"/>
  <c r="W543" i="6" s="1"/>
  <c r="AT543" i="6" s="1"/>
  <c r="L543" i="6"/>
  <c r="V543" i="6" s="1"/>
  <c r="K543" i="6"/>
  <c r="U543" i="6" s="1"/>
  <c r="J543" i="6"/>
  <c r="T543" i="6" s="1"/>
  <c r="I543" i="6"/>
  <c r="S543" i="6" s="1"/>
  <c r="H543" i="6"/>
  <c r="R543" i="6" s="1"/>
  <c r="G543" i="6"/>
  <c r="N542" i="6"/>
  <c r="M542" i="6"/>
  <c r="W542" i="6" s="1"/>
  <c r="AT542" i="6" s="1"/>
  <c r="L542" i="6"/>
  <c r="V542" i="6" s="1"/>
  <c r="K542" i="6"/>
  <c r="U542" i="6" s="1"/>
  <c r="J542" i="6"/>
  <c r="T542" i="6" s="1"/>
  <c r="I542" i="6"/>
  <c r="S542" i="6" s="1"/>
  <c r="H542" i="6"/>
  <c r="R542" i="6" s="1"/>
  <c r="G542" i="6"/>
  <c r="N541" i="6"/>
  <c r="M541" i="6"/>
  <c r="W541" i="6" s="1"/>
  <c r="AT541" i="6" s="1"/>
  <c r="L541" i="6"/>
  <c r="V541" i="6" s="1"/>
  <c r="K541" i="6"/>
  <c r="U541" i="6" s="1"/>
  <c r="J541" i="6"/>
  <c r="T541" i="6" s="1"/>
  <c r="I541" i="6"/>
  <c r="S541" i="6" s="1"/>
  <c r="H541" i="6"/>
  <c r="R541" i="6" s="1"/>
  <c r="G541" i="6"/>
  <c r="N540" i="6"/>
  <c r="M540" i="6"/>
  <c r="W540" i="6" s="1"/>
  <c r="AT540" i="6" s="1"/>
  <c r="L540" i="6"/>
  <c r="V540" i="6" s="1"/>
  <c r="K540" i="6"/>
  <c r="U540" i="6" s="1"/>
  <c r="J540" i="6"/>
  <c r="T540" i="6" s="1"/>
  <c r="I540" i="6"/>
  <c r="S540" i="6" s="1"/>
  <c r="H540" i="6"/>
  <c r="R540" i="6" s="1"/>
  <c r="G540" i="6"/>
  <c r="N539" i="6"/>
  <c r="M539" i="6"/>
  <c r="W539" i="6" s="1"/>
  <c r="AT539" i="6" s="1"/>
  <c r="L539" i="6"/>
  <c r="V539" i="6" s="1"/>
  <c r="K539" i="6"/>
  <c r="U539" i="6" s="1"/>
  <c r="J539" i="6"/>
  <c r="T539" i="6" s="1"/>
  <c r="I539" i="6"/>
  <c r="S539" i="6" s="1"/>
  <c r="H539" i="6"/>
  <c r="R539" i="6" s="1"/>
  <c r="G539" i="6"/>
  <c r="N538" i="6"/>
  <c r="M538" i="6"/>
  <c r="W538" i="6" s="1"/>
  <c r="AT538" i="6" s="1"/>
  <c r="L538" i="6"/>
  <c r="V538" i="6" s="1"/>
  <c r="K538" i="6"/>
  <c r="U538" i="6" s="1"/>
  <c r="J538" i="6"/>
  <c r="T538" i="6" s="1"/>
  <c r="I538" i="6"/>
  <c r="S538" i="6" s="1"/>
  <c r="H538" i="6"/>
  <c r="R538" i="6" s="1"/>
  <c r="G538" i="6"/>
  <c r="N537" i="6"/>
  <c r="M537" i="6"/>
  <c r="W537" i="6" s="1"/>
  <c r="AT537" i="6" s="1"/>
  <c r="L537" i="6"/>
  <c r="V537" i="6" s="1"/>
  <c r="K537" i="6"/>
  <c r="U537" i="6" s="1"/>
  <c r="J537" i="6"/>
  <c r="T537" i="6" s="1"/>
  <c r="I537" i="6"/>
  <c r="S537" i="6" s="1"/>
  <c r="H537" i="6"/>
  <c r="R537" i="6" s="1"/>
  <c r="G537" i="6"/>
  <c r="N536" i="6"/>
  <c r="M536" i="6"/>
  <c r="W536" i="6" s="1"/>
  <c r="AT536" i="6" s="1"/>
  <c r="L536" i="6"/>
  <c r="V536" i="6" s="1"/>
  <c r="K536" i="6"/>
  <c r="U536" i="6" s="1"/>
  <c r="J536" i="6"/>
  <c r="T536" i="6" s="1"/>
  <c r="I536" i="6"/>
  <c r="S536" i="6" s="1"/>
  <c r="H536" i="6"/>
  <c r="R536" i="6" s="1"/>
  <c r="G536" i="6"/>
  <c r="N535" i="6"/>
  <c r="M535" i="6"/>
  <c r="W535" i="6" s="1"/>
  <c r="AT535" i="6" s="1"/>
  <c r="L535" i="6"/>
  <c r="V535" i="6" s="1"/>
  <c r="K535" i="6"/>
  <c r="U535" i="6" s="1"/>
  <c r="J535" i="6"/>
  <c r="T535" i="6" s="1"/>
  <c r="I535" i="6"/>
  <c r="S535" i="6" s="1"/>
  <c r="H535" i="6"/>
  <c r="R535" i="6" s="1"/>
  <c r="G535" i="6"/>
  <c r="N534" i="6"/>
  <c r="M534" i="6"/>
  <c r="W534" i="6" s="1"/>
  <c r="AT534" i="6" s="1"/>
  <c r="AM534" i="6" s="1"/>
  <c r="U534" i="2" s="1"/>
  <c r="AZ534" i="6" s="1"/>
  <c r="BH534" i="6" s="1"/>
  <c r="L534" i="6"/>
  <c r="V534" i="6" s="1"/>
  <c r="K534" i="6"/>
  <c r="U534" i="6" s="1"/>
  <c r="J534" i="6"/>
  <c r="T534" i="6" s="1"/>
  <c r="I534" i="6"/>
  <c r="S534" i="6" s="1"/>
  <c r="H534" i="6"/>
  <c r="R534" i="6" s="1"/>
  <c r="G534" i="6"/>
  <c r="N533" i="6"/>
  <c r="M533" i="6"/>
  <c r="W533" i="6" s="1"/>
  <c r="AT533" i="6" s="1"/>
  <c r="L533" i="6"/>
  <c r="V533" i="6" s="1"/>
  <c r="K533" i="6"/>
  <c r="U533" i="6" s="1"/>
  <c r="J533" i="6"/>
  <c r="T533" i="6" s="1"/>
  <c r="I533" i="6"/>
  <c r="S533" i="6" s="1"/>
  <c r="H533" i="6"/>
  <c r="R533" i="6" s="1"/>
  <c r="G533" i="6"/>
  <c r="N532" i="6"/>
  <c r="M532" i="6"/>
  <c r="W532" i="6" s="1"/>
  <c r="AT532" i="6" s="1"/>
  <c r="L532" i="6"/>
  <c r="V532" i="6" s="1"/>
  <c r="K532" i="6"/>
  <c r="U532" i="6" s="1"/>
  <c r="J532" i="6"/>
  <c r="T532" i="6" s="1"/>
  <c r="I532" i="6"/>
  <c r="S532" i="6" s="1"/>
  <c r="H532" i="6"/>
  <c r="R532" i="6" s="1"/>
  <c r="G532" i="6"/>
  <c r="N531" i="6"/>
  <c r="M531" i="6"/>
  <c r="W531" i="6" s="1"/>
  <c r="AT531" i="6" s="1"/>
  <c r="L531" i="6"/>
  <c r="V531" i="6" s="1"/>
  <c r="K531" i="6"/>
  <c r="U531" i="6" s="1"/>
  <c r="J531" i="6"/>
  <c r="T531" i="6" s="1"/>
  <c r="I531" i="6"/>
  <c r="S531" i="6" s="1"/>
  <c r="H531" i="6"/>
  <c r="R531" i="6" s="1"/>
  <c r="G531" i="6"/>
  <c r="N530" i="6"/>
  <c r="M530" i="6"/>
  <c r="W530" i="6" s="1"/>
  <c r="AT530" i="6" s="1"/>
  <c r="L530" i="6"/>
  <c r="V530" i="6" s="1"/>
  <c r="K530" i="6"/>
  <c r="U530" i="6" s="1"/>
  <c r="J530" i="6"/>
  <c r="T530" i="6" s="1"/>
  <c r="I530" i="6"/>
  <c r="S530" i="6" s="1"/>
  <c r="H530" i="6"/>
  <c r="R530" i="6" s="1"/>
  <c r="G530" i="6"/>
  <c r="N529" i="6"/>
  <c r="M529" i="6"/>
  <c r="W529" i="6" s="1"/>
  <c r="AT529" i="6" s="1"/>
  <c r="L529" i="6"/>
  <c r="V529" i="6" s="1"/>
  <c r="K529" i="6"/>
  <c r="U529" i="6" s="1"/>
  <c r="J529" i="6"/>
  <c r="T529" i="6" s="1"/>
  <c r="I529" i="6"/>
  <c r="S529" i="6" s="1"/>
  <c r="H529" i="6"/>
  <c r="R529" i="6" s="1"/>
  <c r="G529" i="6"/>
  <c r="N528" i="6"/>
  <c r="M528" i="6"/>
  <c r="W528" i="6" s="1"/>
  <c r="AT528" i="6" s="1"/>
  <c r="L528" i="6"/>
  <c r="V528" i="6" s="1"/>
  <c r="K528" i="6"/>
  <c r="U528" i="6" s="1"/>
  <c r="J528" i="6"/>
  <c r="T528" i="6" s="1"/>
  <c r="I528" i="6"/>
  <c r="S528" i="6" s="1"/>
  <c r="H528" i="6"/>
  <c r="R528" i="6" s="1"/>
  <c r="G528" i="6"/>
  <c r="N527" i="6"/>
  <c r="M527" i="6"/>
  <c r="W527" i="6" s="1"/>
  <c r="AT527" i="6" s="1"/>
  <c r="L527" i="6"/>
  <c r="V527" i="6" s="1"/>
  <c r="K527" i="6"/>
  <c r="U527" i="6" s="1"/>
  <c r="J527" i="6"/>
  <c r="T527" i="6" s="1"/>
  <c r="I527" i="6"/>
  <c r="S527" i="6" s="1"/>
  <c r="H527" i="6"/>
  <c r="R527" i="6" s="1"/>
  <c r="G527" i="6"/>
  <c r="N526" i="6"/>
  <c r="M526" i="6"/>
  <c r="W526" i="6" s="1"/>
  <c r="AT526" i="6" s="1"/>
  <c r="L526" i="6"/>
  <c r="V526" i="6" s="1"/>
  <c r="K526" i="6"/>
  <c r="U526" i="6" s="1"/>
  <c r="J526" i="6"/>
  <c r="T526" i="6" s="1"/>
  <c r="I526" i="6"/>
  <c r="S526" i="6" s="1"/>
  <c r="H526" i="6"/>
  <c r="R526" i="6" s="1"/>
  <c r="G526" i="6"/>
  <c r="N525" i="6"/>
  <c r="M525" i="6"/>
  <c r="W525" i="6" s="1"/>
  <c r="AT525" i="6" s="1"/>
  <c r="L525" i="6"/>
  <c r="V525" i="6" s="1"/>
  <c r="K525" i="6"/>
  <c r="U525" i="6" s="1"/>
  <c r="J525" i="6"/>
  <c r="T525" i="6" s="1"/>
  <c r="I525" i="6"/>
  <c r="S525" i="6" s="1"/>
  <c r="H525" i="6"/>
  <c r="R525" i="6" s="1"/>
  <c r="G525" i="6"/>
  <c r="N524" i="6"/>
  <c r="M524" i="6"/>
  <c r="W524" i="6" s="1"/>
  <c r="AT524" i="6" s="1"/>
  <c r="L524" i="6"/>
  <c r="V524" i="6" s="1"/>
  <c r="K524" i="6"/>
  <c r="U524" i="6" s="1"/>
  <c r="J524" i="6"/>
  <c r="T524" i="6" s="1"/>
  <c r="I524" i="6"/>
  <c r="S524" i="6" s="1"/>
  <c r="H524" i="6"/>
  <c r="R524" i="6" s="1"/>
  <c r="G524" i="6"/>
  <c r="N523" i="6"/>
  <c r="M523" i="6"/>
  <c r="W523" i="6" s="1"/>
  <c r="AT523" i="6" s="1"/>
  <c r="L523" i="6"/>
  <c r="V523" i="6" s="1"/>
  <c r="K523" i="6"/>
  <c r="U523" i="6" s="1"/>
  <c r="J523" i="6"/>
  <c r="T523" i="6" s="1"/>
  <c r="I523" i="6"/>
  <c r="S523" i="6" s="1"/>
  <c r="H523" i="6"/>
  <c r="R523" i="6" s="1"/>
  <c r="G523" i="6"/>
  <c r="N522" i="6"/>
  <c r="M522" i="6"/>
  <c r="W522" i="6" s="1"/>
  <c r="AT522" i="6" s="1"/>
  <c r="L522" i="6"/>
  <c r="V522" i="6" s="1"/>
  <c r="K522" i="6"/>
  <c r="U522" i="6" s="1"/>
  <c r="J522" i="6"/>
  <c r="T522" i="6" s="1"/>
  <c r="I522" i="6"/>
  <c r="S522" i="6" s="1"/>
  <c r="H522" i="6"/>
  <c r="R522" i="6" s="1"/>
  <c r="G522" i="6"/>
  <c r="N521" i="6"/>
  <c r="M521" i="6"/>
  <c r="W521" i="6" s="1"/>
  <c r="AT521" i="6" s="1"/>
  <c r="L521" i="6"/>
  <c r="V521" i="6" s="1"/>
  <c r="K521" i="6"/>
  <c r="U521" i="6" s="1"/>
  <c r="J521" i="6"/>
  <c r="T521" i="6" s="1"/>
  <c r="I521" i="6"/>
  <c r="S521" i="6" s="1"/>
  <c r="H521" i="6"/>
  <c r="R521" i="6" s="1"/>
  <c r="G521" i="6"/>
  <c r="N520" i="6"/>
  <c r="M520" i="6"/>
  <c r="W520" i="6" s="1"/>
  <c r="AT520" i="6" s="1"/>
  <c r="L520" i="6"/>
  <c r="V520" i="6" s="1"/>
  <c r="K520" i="6"/>
  <c r="U520" i="6" s="1"/>
  <c r="J520" i="6"/>
  <c r="T520" i="6" s="1"/>
  <c r="I520" i="6"/>
  <c r="S520" i="6" s="1"/>
  <c r="H520" i="6"/>
  <c r="R520" i="6" s="1"/>
  <c r="G520" i="6"/>
  <c r="N519" i="6"/>
  <c r="M519" i="6"/>
  <c r="W519" i="6" s="1"/>
  <c r="AT519" i="6" s="1"/>
  <c r="L519" i="6"/>
  <c r="V519" i="6" s="1"/>
  <c r="K519" i="6"/>
  <c r="U519" i="6" s="1"/>
  <c r="J519" i="6"/>
  <c r="T519" i="6" s="1"/>
  <c r="I519" i="6"/>
  <c r="S519" i="6" s="1"/>
  <c r="H519" i="6"/>
  <c r="R519" i="6" s="1"/>
  <c r="G519" i="6"/>
  <c r="N518" i="6"/>
  <c r="M518" i="6"/>
  <c r="W518" i="6" s="1"/>
  <c r="AT518" i="6" s="1"/>
  <c r="L518" i="6"/>
  <c r="V518" i="6" s="1"/>
  <c r="K518" i="6"/>
  <c r="U518" i="6" s="1"/>
  <c r="J518" i="6"/>
  <c r="T518" i="6" s="1"/>
  <c r="I518" i="6"/>
  <c r="S518" i="6" s="1"/>
  <c r="H518" i="6"/>
  <c r="R518" i="6" s="1"/>
  <c r="G518" i="6"/>
  <c r="N517" i="6"/>
  <c r="M517" i="6"/>
  <c r="W517" i="6" s="1"/>
  <c r="AT517" i="6" s="1"/>
  <c r="L517" i="6"/>
  <c r="V517" i="6" s="1"/>
  <c r="K517" i="6"/>
  <c r="U517" i="6" s="1"/>
  <c r="J517" i="6"/>
  <c r="T517" i="6" s="1"/>
  <c r="I517" i="6"/>
  <c r="S517" i="6" s="1"/>
  <c r="H517" i="6"/>
  <c r="R517" i="6" s="1"/>
  <c r="G517" i="6"/>
  <c r="N516" i="6"/>
  <c r="M516" i="6"/>
  <c r="W516" i="6" s="1"/>
  <c r="AT516" i="6" s="1"/>
  <c r="L516" i="6"/>
  <c r="V516" i="6" s="1"/>
  <c r="K516" i="6"/>
  <c r="U516" i="6" s="1"/>
  <c r="J516" i="6"/>
  <c r="T516" i="6" s="1"/>
  <c r="I516" i="6"/>
  <c r="S516" i="6" s="1"/>
  <c r="H516" i="6"/>
  <c r="R516" i="6" s="1"/>
  <c r="G516" i="6"/>
  <c r="N515" i="6"/>
  <c r="M515" i="6"/>
  <c r="W515" i="6" s="1"/>
  <c r="AT515" i="6" s="1"/>
  <c r="L515" i="6"/>
  <c r="V515" i="6" s="1"/>
  <c r="K515" i="6"/>
  <c r="U515" i="6" s="1"/>
  <c r="J515" i="6"/>
  <c r="T515" i="6" s="1"/>
  <c r="I515" i="6"/>
  <c r="S515" i="6" s="1"/>
  <c r="H515" i="6"/>
  <c r="R515" i="6" s="1"/>
  <c r="G515" i="6"/>
  <c r="Q512" i="6" s="1"/>
  <c r="N505" i="6"/>
  <c r="M505" i="6"/>
  <c r="W505" i="6" s="1"/>
  <c r="AT505" i="6" s="1"/>
  <c r="L505" i="6"/>
  <c r="V505" i="6" s="1"/>
  <c r="K505" i="6"/>
  <c r="U505" i="6" s="1"/>
  <c r="J505" i="6"/>
  <c r="T505" i="6" s="1"/>
  <c r="I505" i="6"/>
  <c r="S505" i="6" s="1"/>
  <c r="H505" i="6"/>
  <c r="R505" i="6" s="1"/>
  <c r="G505" i="6"/>
  <c r="N504" i="6"/>
  <c r="M504" i="6"/>
  <c r="W504" i="6" s="1"/>
  <c r="AT504" i="6" s="1"/>
  <c r="L504" i="6"/>
  <c r="V504" i="6" s="1"/>
  <c r="K504" i="6"/>
  <c r="U504" i="6" s="1"/>
  <c r="J504" i="6"/>
  <c r="T504" i="6" s="1"/>
  <c r="I504" i="6"/>
  <c r="S504" i="6" s="1"/>
  <c r="H504" i="6"/>
  <c r="R504" i="6" s="1"/>
  <c r="G504" i="6"/>
  <c r="N503" i="6"/>
  <c r="M503" i="6"/>
  <c r="W503" i="6" s="1"/>
  <c r="AT503" i="6" s="1"/>
  <c r="L503" i="6"/>
  <c r="V503" i="6" s="1"/>
  <c r="K503" i="6"/>
  <c r="U503" i="6" s="1"/>
  <c r="J503" i="6"/>
  <c r="T503" i="6" s="1"/>
  <c r="I503" i="6"/>
  <c r="S503" i="6" s="1"/>
  <c r="H503" i="6"/>
  <c r="R503" i="6" s="1"/>
  <c r="G503" i="6"/>
  <c r="N502" i="6"/>
  <c r="M502" i="6"/>
  <c r="W502" i="6" s="1"/>
  <c r="AT502" i="6" s="1"/>
  <c r="L502" i="6"/>
  <c r="V502" i="6" s="1"/>
  <c r="K502" i="6"/>
  <c r="U502" i="6" s="1"/>
  <c r="J502" i="6"/>
  <c r="T502" i="6" s="1"/>
  <c r="I502" i="6"/>
  <c r="S502" i="6" s="1"/>
  <c r="H502" i="6"/>
  <c r="R502" i="6" s="1"/>
  <c r="G502" i="6"/>
  <c r="N501" i="6"/>
  <c r="M501" i="6"/>
  <c r="W501" i="6" s="1"/>
  <c r="AT501" i="6" s="1"/>
  <c r="L501" i="6"/>
  <c r="V501" i="6" s="1"/>
  <c r="K501" i="6"/>
  <c r="U501" i="6" s="1"/>
  <c r="J501" i="6"/>
  <c r="T501" i="6" s="1"/>
  <c r="I501" i="6"/>
  <c r="S501" i="6" s="1"/>
  <c r="H501" i="6"/>
  <c r="R501" i="6" s="1"/>
  <c r="G501" i="6"/>
  <c r="N500" i="6"/>
  <c r="M500" i="6"/>
  <c r="W500" i="6" s="1"/>
  <c r="AT500" i="6" s="1"/>
  <c r="L500" i="6"/>
  <c r="V500" i="6" s="1"/>
  <c r="K500" i="6"/>
  <c r="U500" i="6" s="1"/>
  <c r="J500" i="6"/>
  <c r="T500" i="6" s="1"/>
  <c r="I500" i="6"/>
  <c r="S500" i="6" s="1"/>
  <c r="H500" i="6"/>
  <c r="R500" i="6" s="1"/>
  <c r="G500" i="6"/>
  <c r="N499" i="6"/>
  <c r="M499" i="6"/>
  <c r="W499" i="6" s="1"/>
  <c r="AT499" i="6" s="1"/>
  <c r="L499" i="6"/>
  <c r="V499" i="6" s="1"/>
  <c r="K499" i="6"/>
  <c r="U499" i="6" s="1"/>
  <c r="J499" i="6"/>
  <c r="T499" i="6" s="1"/>
  <c r="I499" i="6"/>
  <c r="S499" i="6" s="1"/>
  <c r="H499" i="6"/>
  <c r="R499" i="6" s="1"/>
  <c r="G499" i="6"/>
  <c r="N498" i="6"/>
  <c r="M498" i="6"/>
  <c r="W498" i="6" s="1"/>
  <c r="AT498" i="6" s="1"/>
  <c r="L498" i="6"/>
  <c r="V498" i="6" s="1"/>
  <c r="K498" i="6"/>
  <c r="U498" i="6" s="1"/>
  <c r="J498" i="6"/>
  <c r="T498" i="6" s="1"/>
  <c r="I498" i="6"/>
  <c r="S498" i="6" s="1"/>
  <c r="H498" i="6"/>
  <c r="R498" i="6" s="1"/>
  <c r="G498" i="6"/>
  <c r="N497" i="6"/>
  <c r="M497" i="6"/>
  <c r="W497" i="6" s="1"/>
  <c r="AT497" i="6" s="1"/>
  <c r="L497" i="6"/>
  <c r="V497" i="6" s="1"/>
  <c r="K497" i="6"/>
  <c r="U497" i="6" s="1"/>
  <c r="J497" i="6"/>
  <c r="T497" i="6" s="1"/>
  <c r="I497" i="6"/>
  <c r="S497" i="6" s="1"/>
  <c r="H497" i="6"/>
  <c r="R497" i="6" s="1"/>
  <c r="G497" i="6"/>
  <c r="N496" i="6"/>
  <c r="M496" i="6"/>
  <c r="W496" i="6" s="1"/>
  <c r="AT496" i="6" s="1"/>
  <c r="L496" i="6"/>
  <c r="V496" i="6" s="1"/>
  <c r="K496" i="6"/>
  <c r="U496" i="6" s="1"/>
  <c r="J496" i="6"/>
  <c r="T496" i="6" s="1"/>
  <c r="I496" i="6"/>
  <c r="S496" i="6" s="1"/>
  <c r="H496" i="6"/>
  <c r="R496" i="6" s="1"/>
  <c r="G496" i="6"/>
  <c r="N495" i="6"/>
  <c r="M495" i="6"/>
  <c r="W495" i="6" s="1"/>
  <c r="AT495" i="6" s="1"/>
  <c r="L495" i="6"/>
  <c r="V495" i="6" s="1"/>
  <c r="K495" i="6"/>
  <c r="U495" i="6" s="1"/>
  <c r="J495" i="6"/>
  <c r="T495" i="6" s="1"/>
  <c r="I495" i="6"/>
  <c r="S495" i="6" s="1"/>
  <c r="H495" i="6"/>
  <c r="R495" i="6" s="1"/>
  <c r="G495" i="6"/>
  <c r="N494" i="6"/>
  <c r="M494" i="6"/>
  <c r="W494" i="6" s="1"/>
  <c r="AT494" i="6" s="1"/>
  <c r="L494" i="6"/>
  <c r="V494" i="6" s="1"/>
  <c r="K494" i="6"/>
  <c r="U494" i="6" s="1"/>
  <c r="J494" i="6"/>
  <c r="T494" i="6" s="1"/>
  <c r="I494" i="6"/>
  <c r="S494" i="6" s="1"/>
  <c r="H494" i="6"/>
  <c r="R494" i="6" s="1"/>
  <c r="G494" i="6"/>
  <c r="N493" i="6"/>
  <c r="M493" i="6"/>
  <c r="W493" i="6" s="1"/>
  <c r="AT493" i="6" s="1"/>
  <c r="L493" i="6"/>
  <c r="V493" i="6" s="1"/>
  <c r="K493" i="6"/>
  <c r="U493" i="6" s="1"/>
  <c r="J493" i="6"/>
  <c r="T493" i="6" s="1"/>
  <c r="I493" i="6"/>
  <c r="S493" i="6" s="1"/>
  <c r="H493" i="6"/>
  <c r="R493" i="6" s="1"/>
  <c r="G493" i="6"/>
  <c r="N492" i="6"/>
  <c r="M492" i="6"/>
  <c r="W492" i="6" s="1"/>
  <c r="AT492" i="6" s="1"/>
  <c r="L492" i="6"/>
  <c r="V492" i="6" s="1"/>
  <c r="K492" i="6"/>
  <c r="U492" i="6" s="1"/>
  <c r="J492" i="6"/>
  <c r="T492" i="6" s="1"/>
  <c r="I492" i="6"/>
  <c r="S492" i="6" s="1"/>
  <c r="H492" i="6"/>
  <c r="R492" i="6" s="1"/>
  <c r="G492" i="6"/>
  <c r="N491" i="6"/>
  <c r="M491" i="6"/>
  <c r="W491" i="6" s="1"/>
  <c r="AT491" i="6" s="1"/>
  <c r="L491" i="6"/>
  <c r="V491" i="6" s="1"/>
  <c r="K491" i="6"/>
  <c r="U491" i="6" s="1"/>
  <c r="J491" i="6"/>
  <c r="T491" i="6" s="1"/>
  <c r="I491" i="6"/>
  <c r="S491" i="6" s="1"/>
  <c r="H491" i="6"/>
  <c r="R491" i="6" s="1"/>
  <c r="G491" i="6"/>
  <c r="N490" i="6"/>
  <c r="M490" i="6"/>
  <c r="W490" i="6" s="1"/>
  <c r="AT490" i="6" s="1"/>
  <c r="L490" i="6"/>
  <c r="V490" i="6" s="1"/>
  <c r="K490" i="6"/>
  <c r="U490" i="6" s="1"/>
  <c r="J490" i="6"/>
  <c r="T490" i="6" s="1"/>
  <c r="I490" i="6"/>
  <c r="S490" i="6" s="1"/>
  <c r="H490" i="6"/>
  <c r="R490" i="6" s="1"/>
  <c r="G490" i="6"/>
  <c r="N489" i="6"/>
  <c r="M489" i="6"/>
  <c r="W489" i="6" s="1"/>
  <c r="AT489" i="6" s="1"/>
  <c r="L489" i="6"/>
  <c r="V489" i="6" s="1"/>
  <c r="K489" i="6"/>
  <c r="U489" i="6" s="1"/>
  <c r="J489" i="6"/>
  <c r="T489" i="6" s="1"/>
  <c r="I489" i="6"/>
  <c r="S489" i="6" s="1"/>
  <c r="H489" i="6"/>
  <c r="R489" i="6" s="1"/>
  <c r="G489" i="6"/>
  <c r="N488" i="6"/>
  <c r="M488" i="6"/>
  <c r="W488" i="6" s="1"/>
  <c r="AT488" i="6" s="1"/>
  <c r="L488" i="6"/>
  <c r="V488" i="6" s="1"/>
  <c r="K488" i="6"/>
  <c r="U488" i="6" s="1"/>
  <c r="J488" i="6"/>
  <c r="T488" i="6" s="1"/>
  <c r="I488" i="6"/>
  <c r="S488" i="6" s="1"/>
  <c r="H488" i="6"/>
  <c r="R488" i="6" s="1"/>
  <c r="G488" i="6"/>
  <c r="N487" i="6"/>
  <c r="M487" i="6"/>
  <c r="W487" i="6" s="1"/>
  <c r="AT487" i="6" s="1"/>
  <c r="L487" i="6"/>
  <c r="V487" i="6" s="1"/>
  <c r="K487" i="6"/>
  <c r="U487" i="6" s="1"/>
  <c r="J487" i="6"/>
  <c r="T487" i="6" s="1"/>
  <c r="I487" i="6"/>
  <c r="S487" i="6" s="1"/>
  <c r="H487" i="6"/>
  <c r="R487" i="6" s="1"/>
  <c r="G487" i="6"/>
  <c r="N486" i="6"/>
  <c r="M486" i="6"/>
  <c r="W486" i="6" s="1"/>
  <c r="AT486" i="6" s="1"/>
  <c r="L486" i="6"/>
  <c r="V486" i="6" s="1"/>
  <c r="K486" i="6"/>
  <c r="U486" i="6" s="1"/>
  <c r="J486" i="6"/>
  <c r="T486" i="6" s="1"/>
  <c r="I486" i="6"/>
  <c r="S486" i="6" s="1"/>
  <c r="H486" i="6"/>
  <c r="R486" i="6" s="1"/>
  <c r="G486" i="6"/>
  <c r="N485" i="6"/>
  <c r="M485" i="6"/>
  <c r="W485" i="6" s="1"/>
  <c r="AT485" i="6" s="1"/>
  <c r="L485" i="6"/>
  <c r="V485" i="6" s="1"/>
  <c r="K485" i="6"/>
  <c r="U485" i="6" s="1"/>
  <c r="J485" i="6"/>
  <c r="T485" i="6" s="1"/>
  <c r="I485" i="6"/>
  <c r="S485" i="6" s="1"/>
  <c r="H485" i="6"/>
  <c r="R485" i="6" s="1"/>
  <c r="G485" i="6"/>
  <c r="N484" i="6"/>
  <c r="M484" i="6"/>
  <c r="W484" i="6" s="1"/>
  <c r="AT484" i="6" s="1"/>
  <c r="L484" i="6"/>
  <c r="V484" i="6" s="1"/>
  <c r="K484" i="6"/>
  <c r="U484" i="6" s="1"/>
  <c r="J484" i="6"/>
  <c r="T484" i="6" s="1"/>
  <c r="I484" i="6"/>
  <c r="S484" i="6" s="1"/>
  <c r="H484" i="6"/>
  <c r="R484" i="6" s="1"/>
  <c r="G484" i="6"/>
  <c r="N483" i="6"/>
  <c r="M483" i="6"/>
  <c r="W483" i="6" s="1"/>
  <c r="AT483" i="6" s="1"/>
  <c r="L483" i="6"/>
  <c r="V483" i="6" s="1"/>
  <c r="K483" i="6"/>
  <c r="U483" i="6" s="1"/>
  <c r="J483" i="6"/>
  <c r="T483" i="6" s="1"/>
  <c r="I483" i="6"/>
  <c r="S483" i="6" s="1"/>
  <c r="H483" i="6"/>
  <c r="R483" i="6" s="1"/>
  <c r="G483" i="6"/>
  <c r="N482" i="6"/>
  <c r="M482" i="6"/>
  <c r="W482" i="6" s="1"/>
  <c r="AT482" i="6" s="1"/>
  <c r="L482" i="6"/>
  <c r="V482" i="6" s="1"/>
  <c r="K482" i="6"/>
  <c r="U482" i="6" s="1"/>
  <c r="J482" i="6"/>
  <c r="T482" i="6" s="1"/>
  <c r="I482" i="6"/>
  <c r="S482" i="6" s="1"/>
  <c r="H482" i="6"/>
  <c r="R482" i="6" s="1"/>
  <c r="G482" i="6"/>
  <c r="N481" i="6"/>
  <c r="M481" i="6"/>
  <c r="W481" i="6" s="1"/>
  <c r="AT481" i="6" s="1"/>
  <c r="L481" i="6"/>
  <c r="V481" i="6" s="1"/>
  <c r="K481" i="6"/>
  <c r="U481" i="6" s="1"/>
  <c r="J481" i="6"/>
  <c r="T481" i="6" s="1"/>
  <c r="I481" i="6"/>
  <c r="S481" i="6" s="1"/>
  <c r="H481" i="6"/>
  <c r="R481" i="6" s="1"/>
  <c r="G481" i="6"/>
  <c r="N480" i="6"/>
  <c r="M480" i="6"/>
  <c r="W480" i="6" s="1"/>
  <c r="AT480" i="6" s="1"/>
  <c r="L480" i="6"/>
  <c r="V480" i="6" s="1"/>
  <c r="K480" i="6"/>
  <c r="U480" i="6" s="1"/>
  <c r="J480" i="6"/>
  <c r="T480" i="6" s="1"/>
  <c r="I480" i="6"/>
  <c r="S480" i="6" s="1"/>
  <c r="H480" i="6"/>
  <c r="R480" i="6" s="1"/>
  <c r="G480" i="6"/>
  <c r="N479" i="6"/>
  <c r="M479" i="6"/>
  <c r="W479" i="6" s="1"/>
  <c r="AT479" i="6" s="1"/>
  <c r="L479" i="6"/>
  <c r="V479" i="6" s="1"/>
  <c r="K479" i="6"/>
  <c r="U479" i="6" s="1"/>
  <c r="J479" i="6"/>
  <c r="T479" i="6" s="1"/>
  <c r="I479" i="6"/>
  <c r="S479" i="6" s="1"/>
  <c r="H479" i="6"/>
  <c r="R479" i="6" s="1"/>
  <c r="G479" i="6"/>
  <c r="N478" i="6"/>
  <c r="M478" i="6"/>
  <c r="W478" i="6" s="1"/>
  <c r="AT478" i="6" s="1"/>
  <c r="L478" i="6"/>
  <c r="V478" i="6" s="1"/>
  <c r="K478" i="6"/>
  <c r="U478" i="6" s="1"/>
  <c r="J478" i="6"/>
  <c r="T478" i="6" s="1"/>
  <c r="I478" i="6"/>
  <c r="S478" i="6" s="1"/>
  <c r="H478" i="6"/>
  <c r="R478" i="6" s="1"/>
  <c r="G478" i="6"/>
  <c r="N477" i="6"/>
  <c r="M477" i="6"/>
  <c r="W477" i="6" s="1"/>
  <c r="AT477" i="6" s="1"/>
  <c r="L477" i="6"/>
  <c r="V477" i="6" s="1"/>
  <c r="K477" i="6"/>
  <c r="U477" i="6" s="1"/>
  <c r="J477" i="6"/>
  <c r="T477" i="6" s="1"/>
  <c r="I477" i="6"/>
  <c r="S477" i="6" s="1"/>
  <c r="H477" i="6"/>
  <c r="R477" i="6" s="1"/>
  <c r="G477" i="6"/>
  <c r="N476" i="6"/>
  <c r="M476" i="6"/>
  <c r="W476" i="6" s="1"/>
  <c r="AT476" i="6" s="1"/>
  <c r="L476" i="6"/>
  <c r="V476" i="6" s="1"/>
  <c r="K476" i="6"/>
  <c r="U476" i="6" s="1"/>
  <c r="J476" i="6"/>
  <c r="T476" i="6" s="1"/>
  <c r="I476" i="6"/>
  <c r="S476" i="6" s="1"/>
  <c r="H476" i="6"/>
  <c r="R476" i="6" s="1"/>
  <c r="G476" i="6"/>
  <c r="Q473" i="6" s="1"/>
  <c r="N466" i="6"/>
  <c r="M466" i="6"/>
  <c r="W466" i="6" s="1"/>
  <c r="AT466" i="6" s="1"/>
  <c r="L466" i="6"/>
  <c r="V466" i="6" s="1"/>
  <c r="K466" i="6"/>
  <c r="U466" i="6" s="1"/>
  <c r="J466" i="6"/>
  <c r="T466" i="6" s="1"/>
  <c r="I466" i="6"/>
  <c r="S466" i="6" s="1"/>
  <c r="H466" i="6"/>
  <c r="R466" i="6" s="1"/>
  <c r="G466" i="6"/>
  <c r="N465" i="6"/>
  <c r="M465" i="6"/>
  <c r="W465" i="6" s="1"/>
  <c r="AT465" i="6" s="1"/>
  <c r="L465" i="6"/>
  <c r="V465" i="6" s="1"/>
  <c r="K465" i="6"/>
  <c r="U465" i="6" s="1"/>
  <c r="J465" i="6"/>
  <c r="T465" i="6" s="1"/>
  <c r="I465" i="6"/>
  <c r="S465" i="6" s="1"/>
  <c r="H465" i="6"/>
  <c r="R465" i="6" s="1"/>
  <c r="G465" i="6"/>
  <c r="N464" i="6"/>
  <c r="M464" i="6"/>
  <c r="W464" i="6" s="1"/>
  <c r="AT464" i="6" s="1"/>
  <c r="L464" i="6"/>
  <c r="V464" i="6" s="1"/>
  <c r="K464" i="6"/>
  <c r="U464" i="6" s="1"/>
  <c r="J464" i="6"/>
  <c r="T464" i="6" s="1"/>
  <c r="I464" i="6"/>
  <c r="S464" i="6" s="1"/>
  <c r="H464" i="6"/>
  <c r="R464" i="6" s="1"/>
  <c r="G464" i="6"/>
  <c r="N463" i="6"/>
  <c r="M463" i="6"/>
  <c r="W463" i="6" s="1"/>
  <c r="AT463" i="6" s="1"/>
  <c r="L463" i="6"/>
  <c r="V463" i="6" s="1"/>
  <c r="K463" i="6"/>
  <c r="U463" i="6" s="1"/>
  <c r="J463" i="6"/>
  <c r="T463" i="6" s="1"/>
  <c r="I463" i="6"/>
  <c r="S463" i="6" s="1"/>
  <c r="H463" i="6"/>
  <c r="R463" i="6" s="1"/>
  <c r="G463" i="6"/>
  <c r="N462" i="6"/>
  <c r="M462" i="6"/>
  <c r="W462" i="6" s="1"/>
  <c r="AT462" i="6" s="1"/>
  <c r="L462" i="6"/>
  <c r="V462" i="6" s="1"/>
  <c r="K462" i="6"/>
  <c r="U462" i="6" s="1"/>
  <c r="J462" i="6"/>
  <c r="T462" i="6" s="1"/>
  <c r="I462" i="6"/>
  <c r="S462" i="6" s="1"/>
  <c r="H462" i="6"/>
  <c r="R462" i="6" s="1"/>
  <c r="G462" i="6"/>
  <c r="N461" i="6"/>
  <c r="M461" i="6"/>
  <c r="W461" i="6" s="1"/>
  <c r="AT461" i="6" s="1"/>
  <c r="L461" i="6"/>
  <c r="V461" i="6" s="1"/>
  <c r="K461" i="6"/>
  <c r="U461" i="6" s="1"/>
  <c r="J461" i="6"/>
  <c r="T461" i="6" s="1"/>
  <c r="I461" i="6"/>
  <c r="S461" i="6" s="1"/>
  <c r="H461" i="6"/>
  <c r="R461" i="6" s="1"/>
  <c r="G461" i="6"/>
  <c r="N460" i="6"/>
  <c r="M460" i="6"/>
  <c r="W460" i="6" s="1"/>
  <c r="AT460" i="6" s="1"/>
  <c r="L460" i="6"/>
  <c r="V460" i="6" s="1"/>
  <c r="K460" i="6"/>
  <c r="U460" i="6" s="1"/>
  <c r="J460" i="6"/>
  <c r="T460" i="6" s="1"/>
  <c r="I460" i="6"/>
  <c r="S460" i="6" s="1"/>
  <c r="H460" i="6"/>
  <c r="R460" i="6" s="1"/>
  <c r="G460" i="6"/>
  <c r="N459" i="6"/>
  <c r="M459" i="6"/>
  <c r="W459" i="6" s="1"/>
  <c r="AT459" i="6" s="1"/>
  <c r="L459" i="6"/>
  <c r="V459" i="6" s="1"/>
  <c r="K459" i="6"/>
  <c r="U459" i="6" s="1"/>
  <c r="J459" i="6"/>
  <c r="T459" i="6" s="1"/>
  <c r="I459" i="6"/>
  <c r="S459" i="6" s="1"/>
  <c r="H459" i="6"/>
  <c r="R459" i="6" s="1"/>
  <c r="G459" i="6"/>
  <c r="N458" i="6"/>
  <c r="M458" i="6"/>
  <c r="W458" i="6" s="1"/>
  <c r="AT458" i="6" s="1"/>
  <c r="L458" i="6"/>
  <c r="V458" i="6" s="1"/>
  <c r="K458" i="6"/>
  <c r="U458" i="6" s="1"/>
  <c r="J458" i="6"/>
  <c r="T458" i="6" s="1"/>
  <c r="I458" i="6"/>
  <c r="S458" i="6" s="1"/>
  <c r="H458" i="6"/>
  <c r="R458" i="6" s="1"/>
  <c r="G458" i="6"/>
  <c r="N457" i="6"/>
  <c r="M457" i="6"/>
  <c r="W457" i="6" s="1"/>
  <c r="AT457" i="6" s="1"/>
  <c r="L457" i="6"/>
  <c r="V457" i="6" s="1"/>
  <c r="K457" i="6"/>
  <c r="U457" i="6" s="1"/>
  <c r="J457" i="6"/>
  <c r="T457" i="6" s="1"/>
  <c r="I457" i="6"/>
  <c r="S457" i="6" s="1"/>
  <c r="H457" i="6"/>
  <c r="R457" i="6" s="1"/>
  <c r="G457" i="6"/>
  <c r="N456" i="6"/>
  <c r="M456" i="6"/>
  <c r="W456" i="6" s="1"/>
  <c r="AT456" i="6" s="1"/>
  <c r="L456" i="6"/>
  <c r="V456" i="6" s="1"/>
  <c r="K456" i="6"/>
  <c r="U456" i="6" s="1"/>
  <c r="J456" i="6"/>
  <c r="T456" i="6" s="1"/>
  <c r="I456" i="6"/>
  <c r="S456" i="6" s="1"/>
  <c r="H456" i="6"/>
  <c r="R456" i="6" s="1"/>
  <c r="G456" i="6"/>
  <c r="N455" i="6"/>
  <c r="M455" i="6"/>
  <c r="W455" i="6" s="1"/>
  <c r="AT455" i="6" s="1"/>
  <c r="L455" i="6"/>
  <c r="V455" i="6" s="1"/>
  <c r="K455" i="6"/>
  <c r="U455" i="6" s="1"/>
  <c r="J455" i="6"/>
  <c r="T455" i="6" s="1"/>
  <c r="I455" i="6"/>
  <c r="S455" i="6" s="1"/>
  <c r="H455" i="6"/>
  <c r="R455" i="6" s="1"/>
  <c r="G455" i="6"/>
  <c r="N454" i="6"/>
  <c r="M454" i="6"/>
  <c r="W454" i="6" s="1"/>
  <c r="AT454" i="6" s="1"/>
  <c r="L454" i="6"/>
  <c r="V454" i="6" s="1"/>
  <c r="K454" i="6"/>
  <c r="U454" i="6" s="1"/>
  <c r="J454" i="6"/>
  <c r="T454" i="6" s="1"/>
  <c r="I454" i="6"/>
  <c r="S454" i="6" s="1"/>
  <c r="H454" i="6"/>
  <c r="R454" i="6" s="1"/>
  <c r="G454" i="6"/>
  <c r="N453" i="6"/>
  <c r="M453" i="6"/>
  <c r="W453" i="6" s="1"/>
  <c r="AT453" i="6" s="1"/>
  <c r="L453" i="6"/>
  <c r="V453" i="6" s="1"/>
  <c r="K453" i="6"/>
  <c r="U453" i="6" s="1"/>
  <c r="J453" i="6"/>
  <c r="T453" i="6" s="1"/>
  <c r="I453" i="6"/>
  <c r="S453" i="6" s="1"/>
  <c r="H453" i="6"/>
  <c r="R453" i="6" s="1"/>
  <c r="G453" i="6"/>
  <c r="N452" i="6"/>
  <c r="M452" i="6"/>
  <c r="W452" i="6" s="1"/>
  <c r="AT452" i="6" s="1"/>
  <c r="L452" i="6"/>
  <c r="V452" i="6" s="1"/>
  <c r="K452" i="6"/>
  <c r="U452" i="6" s="1"/>
  <c r="J452" i="6"/>
  <c r="T452" i="6" s="1"/>
  <c r="I452" i="6"/>
  <c r="S452" i="6" s="1"/>
  <c r="H452" i="6"/>
  <c r="R452" i="6" s="1"/>
  <c r="G452" i="6"/>
  <c r="N451" i="6"/>
  <c r="M451" i="6"/>
  <c r="W451" i="6" s="1"/>
  <c r="AT451" i="6" s="1"/>
  <c r="L451" i="6"/>
  <c r="V451" i="6" s="1"/>
  <c r="K451" i="6"/>
  <c r="U451" i="6" s="1"/>
  <c r="J451" i="6"/>
  <c r="T451" i="6" s="1"/>
  <c r="I451" i="6"/>
  <c r="S451" i="6" s="1"/>
  <c r="H451" i="6"/>
  <c r="R451" i="6" s="1"/>
  <c r="G451" i="6"/>
  <c r="N450" i="6"/>
  <c r="M450" i="6"/>
  <c r="W450" i="6" s="1"/>
  <c r="AT450" i="6" s="1"/>
  <c r="L450" i="6"/>
  <c r="V450" i="6" s="1"/>
  <c r="K450" i="6"/>
  <c r="U450" i="6" s="1"/>
  <c r="J450" i="6"/>
  <c r="T450" i="6" s="1"/>
  <c r="I450" i="6"/>
  <c r="S450" i="6" s="1"/>
  <c r="H450" i="6"/>
  <c r="R450" i="6" s="1"/>
  <c r="G450" i="6"/>
  <c r="N449" i="6"/>
  <c r="M449" i="6"/>
  <c r="W449" i="6" s="1"/>
  <c r="AT449" i="6" s="1"/>
  <c r="L449" i="6"/>
  <c r="V449" i="6" s="1"/>
  <c r="K449" i="6"/>
  <c r="U449" i="6" s="1"/>
  <c r="J449" i="6"/>
  <c r="T449" i="6" s="1"/>
  <c r="I449" i="6"/>
  <c r="S449" i="6" s="1"/>
  <c r="H449" i="6"/>
  <c r="R449" i="6" s="1"/>
  <c r="G449" i="6"/>
  <c r="N448" i="6"/>
  <c r="M448" i="6"/>
  <c r="W448" i="6" s="1"/>
  <c r="AT448" i="6" s="1"/>
  <c r="L448" i="6"/>
  <c r="V448" i="6" s="1"/>
  <c r="K448" i="6"/>
  <c r="U448" i="6" s="1"/>
  <c r="J448" i="6"/>
  <c r="T448" i="6" s="1"/>
  <c r="I448" i="6"/>
  <c r="S448" i="6" s="1"/>
  <c r="H448" i="6"/>
  <c r="R448" i="6" s="1"/>
  <c r="G448" i="6"/>
  <c r="N447" i="6"/>
  <c r="M447" i="6"/>
  <c r="W447" i="6" s="1"/>
  <c r="AT447" i="6" s="1"/>
  <c r="L447" i="6"/>
  <c r="V447" i="6" s="1"/>
  <c r="K447" i="6"/>
  <c r="U447" i="6" s="1"/>
  <c r="J447" i="6"/>
  <c r="T447" i="6" s="1"/>
  <c r="I447" i="6"/>
  <c r="S447" i="6" s="1"/>
  <c r="H447" i="6"/>
  <c r="R447" i="6" s="1"/>
  <c r="G447" i="6"/>
  <c r="N446" i="6"/>
  <c r="M446" i="6"/>
  <c r="W446" i="6" s="1"/>
  <c r="AT446" i="6" s="1"/>
  <c r="AM446" i="6" s="1"/>
  <c r="U446" i="2" s="1"/>
  <c r="AZ446" i="6" s="1"/>
  <c r="BH446" i="6" s="1"/>
  <c r="L446" i="6"/>
  <c r="V446" i="6" s="1"/>
  <c r="K446" i="6"/>
  <c r="U446" i="6" s="1"/>
  <c r="J446" i="6"/>
  <c r="T446" i="6" s="1"/>
  <c r="I446" i="6"/>
  <c r="S446" i="6" s="1"/>
  <c r="H446" i="6"/>
  <c r="R446" i="6" s="1"/>
  <c r="G446" i="6"/>
  <c r="N445" i="6"/>
  <c r="M445" i="6"/>
  <c r="W445" i="6" s="1"/>
  <c r="AT445" i="6" s="1"/>
  <c r="L445" i="6"/>
  <c r="V445" i="6" s="1"/>
  <c r="K445" i="6"/>
  <c r="U445" i="6" s="1"/>
  <c r="J445" i="6"/>
  <c r="T445" i="6" s="1"/>
  <c r="I445" i="6"/>
  <c r="S445" i="6" s="1"/>
  <c r="H445" i="6"/>
  <c r="R445" i="6" s="1"/>
  <c r="G445" i="6"/>
  <c r="N444" i="6"/>
  <c r="M444" i="6"/>
  <c r="W444" i="6" s="1"/>
  <c r="AT444" i="6" s="1"/>
  <c r="L444" i="6"/>
  <c r="V444" i="6" s="1"/>
  <c r="K444" i="6"/>
  <c r="U444" i="6" s="1"/>
  <c r="J444" i="6"/>
  <c r="T444" i="6" s="1"/>
  <c r="I444" i="6"/>
  <c r="S444" i="6" s="1"/>
  <c r="H444" i="6"/>
  <c r="G444" i="6"/>
  <c r="Q444" i="6" s="1"/>
  <c r="N443" i="6"/>
  <c r="M443" i="6"/>
  <c r="W443" i="6" s="1"/>
  <c r="AT443" i="6" s="1"/>
  <c r="L443" i="6"/>
  <c r="V443" i="6" s="1"/>
  <c r="K443" i="6"/>
  <c r="U443" i="6" s="1"/>
  <c r="J443" i="6"/>
  <c r="T443" i="6" s="1"/>
  <c r="I443" i="6"/>
  <c r="S443" i="6" s="1"/>
  <c r="H443" i="6"/>
  <c r="R443" i="6" s="1"/>
  <c r="G443" i="6"/>
  <c r="N442" i="6"/>
  <c r="M442" i="6"/>
  <c r="W442" i="6" s="1"/>
  <c r="AT442" i="6" s="1"/>
  <c r="L442" i="6"/>
  <c r="V442" i="6" s="1"/>
  <c r="K442" i="6"/>
  <c r="U442" i="6" s="1"/>
  <c r="J442" i="6"/>
  <c r="T442" i="6" s="1"/>
  <c r="I442" i="6"/>
  <c r="S442" i="6" s="1"/>
  <c r="H442" i="6"/>
  <c r="R442" i="6" s="1"/>
  <c r="G442" i="6"/>
  <c r="N441" i="6"/>
  <c r="M441" i="6"/>
  <c r="W441" i="6" s="1"/>
  <c r="AT441" i="6" s="1"/>
  <c r="L441" i="6"/>
  <c r="V441" i="6" s="1"/>
  <c r="K441" i="6"/>
  <c r="U441" i="6" s="1"/>
  <c r="J441" i="6"/>
  <c r="T441" i="6" s="1"/>
  <c r="I441" i="6"/>
  <c r="S441" i="6" s="1"/>
  <c r="H441" i="6"/>
  <c r="R441" i="6" s="1"/>
  <c r="G441" i="6"/>
  <c r="N440" i="6"/>
  <c r="M440" i="6"/>
  <c r="W440" i="6" s="1"/>
  <c r="AT440" i="6" s="1"/>
  <c r="L440" i="6"/>
  <c r="V440" i="6" s="1"/>
  <c r="K440" i="6"/>
  <c r="U440" i="6" s="1"/>
  <c r="J440" i="6"/>
  <c r="T440" i="6" s="1"/>
  <c r="I440" i="6"/>
  <c r="S440" i="6" s="1"/>
  <c r="H440" i="6"/>
  <c r="R440" i="6" s="1"/>
  <c r="G440" i="6"/>
  <c r="N439" i="6"/>
  <c r="M439" i="6"/>
  <c r="W439" i="6" s="1"/>
  <c r="AT439" i="6" s="1"/>
  <c r="L439" i="6"/>
  <c r="V439" i="6" s="1"/>
  <c r="K439" i="6"/>
  <c r="U439" i="6" s="1"/>
  <c r="J439" i="6"/>
  <c r="T439" i="6" s="1"/>
  <c r="I439" i="6"/>
  <c r="S439" i="6" s="1"/>
  <c r="H439" i="6"/>
  <c r="R439" i="6" s="1"/>
  <c r="G439" i="6"/>
  <c r="N438" i="6"/>
  <c r="M438" i="6"/>
  <c r="W438" i="6" s="1"/>
  <c r="AT438" i="6" s="1"/>
  <c r="L438" i="6"/>
  <c r="V438" i="6" s="1"/>
  <c r="K438" i="6"/>
  <c r="U438" i="6" s="1"/>
  <c r="J438" i="6"/>
  <c r="T438" i="6" s="1"/>
  <c r="I438" i="6"/>
  <c r="S438" i="6" s="1"/>
  <c r="H438" i="6"/>
  <c r="R438" i="6" s="1"/>
  <c r="G438" i="6"/>
  <c r="N437" i="6"/>
  <c r="M437" i="6"/>
  <c r="W437" i="6" s="1"/>
  <c r="AT437" i="6" s="1"/>
  <c r="L437" i="6"/>
  <c r="V437" i="6" s="1"/>
  <c r="K437" i="6"/>
  <c r="U437" i="6" s="1"/>
  <c r="J437" i="6"/>
  <c r="T437" i="6" s="1"/>
  <c r="I437" i="6"/>
  <c r="S437" i="6" s="1"/>
  <c r="H437" i="6"/>
  <c r="R437" i="6" s="1"/>
  <c r="G437" i="6"/>
  <c r="N427" i="6"/>
  <c r="M427" i="6"/>
  <c r="W427" i="6" s="1"/>
  <c r="AT427" i="6" s="1"/>
  <c r="L427" i="6"/>
  <c r="V427" i="6" s="1"/>
  <c r="K427" i="6"/>
  <c r="U427" i="6" s="1"/>
  <c r="J427" i="6"/>
  <c r="T427" i="6" s="1"/>
  <c r="I427" i="6"/>
  <c r="S427" i="6" s="1"/>
  <c r="H427" i="6"/>
  <c r="R427" i="6" s="1"/>
  <c r="G427" i="6"/>
  <c r="N426" i="6"/>
  <c r="M426" i="6"/>
  <c r="W426" i="6" s="1"/>
  <c r="AT426" i="6" s="1"/>
  <c r="L426" i="6"/>
  <c r="V426" i="6" s="1"/>
  <c r="K426" i="6"/>
  <c r="U426" i="6" s="1"/>
  <c r="J426" i="6"/>
  <c r="T426" i="6" s="1"/>
  <c r="I426" i="6"/>
  <c r="S426" i="6" s="1"/>
  <c r="H426" i="6"/>
  <c r="R426" i="6" s="1"/>
  <c r="G426" i="6"/>
  <c r="N425" i="6"/>
  <c r="M425" i="6"/>
  <c r="W425" i="6" s="1"/>
  <c r="AT425" i="6" s="1"/>
  <c r="L425" i="6"/>
  <c r="V425" i="6" s="1"/>
  <c r="K425" i="6"/>
  <c r="U425" i="6" s="1"/>
  <c r="J425" i="6"/>
  <c r="T425" i="6" s="1"/>
  <c r="I425" i="6"/>
  <c r="S425" i="6" s="1"/>
  <c r="H425" i="6"/>
  <c r="R425" i="6" s="1"/>
  <c r="G425" i="6"/>
  <c r="N424" i="6"/>
  <c r="M424" i="6"/>
  <c r="W424" i="6" s="1"/>
  <c r="AT424" i="6" s="1"/>
  <c r="L424" i="6"/>
  <c r="V424" i="6" s="1"/>
  <c r="K424" i="6"/>
  <c r="U424" i="6" s="1"/>
  <c r="J424" i="6"/>
  <c r="T424" i="6" s="1"/>
  <c r="I424" i="6"/>
  <c r="S424" i="6" s="1"/>
  <c r="H424" i="6"/>
  <c r="R424" i="6" s="1"/>
  <c r="G424" i="6"/>
  <c r="N423" i="6"/>
  <c r="M423" i="6"/>
  <c r="W423" i="6" s="1"/>
  <c r="AT423" i="6" s="1"/>
  <c r="L423" i="6"/>
  <c r="V423" i="6" s="1"/>
  <c r="K423" i="6"/>
  <c r="U423" i="6" s="1"/>
  <c r="J423" i="6"/>
  <c r="T423" i="6" s="1"/>
  <c r="I423" i="6"/>
  <c r="S423" i="6" s="1"/>
  <c r="H423" i="6"/>
  <c r="R423" i="6" s="1"/>
  <c r="G423" i="6"/>
  <c r="N422" i="6"/>
  <c r="M422" i="6"/>
  <c r="W422" i="6" s="1"/>
  <c r="AT422" i="6" s="1"/>
  <c r="L422" i="6"/>
  <c r="V422" i="6" s="1"/>
  <c r="K422" i="6"/>
  <c r="U422" i="6" s="1"/>
  <c r="J422" i="6"/>
  <c r="T422" i="6" s="1"/>
  <c r="I422" i="6"/>
  <c r="S422" i="6" s="1"/>
  <c r="H422" i="6"/>
  <c r="R422" i="6" s="1"/>
  <c r="G422" i="6"/>
  <c r="N421" i="6"/>
  <c r="M421" i="6"/>
  <c r="W421" i="6" s="1"/>
  <c r="AT421" i="6" s="1"/>
  <c r="L421" i="6"/>
  <c r="V421" i="6" s="1"/>
  <c r="K421" i="6"/>
  <c r="U421" i="6" s="1"/>
  <c r="J421" i="6"/>
  <c r="T421" i="6" s="1"/>
  <c r="I421" i="6"/>
  <c r="S421" i="6" s="1"/>
  <c r="H421" i="6"/>
  <c r="R421" i="6" s="1"/>
  <c r="G421" i="6"/>
  <c r="N420" i="6"/>
  <c r="M420" i="6"/>
  <c r="W420" i="6" s="1"/>
  <c r="AT420" i="6" s="1"/>
  <c r="L420" i="6"/>
  <c r="V420" i="6" s="1"/>
  <c r="K420" i="6"/>
  <c r="U420" i="6" s="1"/>
  <c r="J420" i="6"/>
  <c r="T420" i="6" s="1"/>
  <c r="I420" i="6"/>
  <c r="S420" i="6" s="1"/>
  <c r="H420" i="6"/>
  <c r="R420" i="6" s="1"/>
  <c r="G420" i="6"/>
  <c r="N419" i="6"/>
  <c r="M419" i="6"/>
  <c r="W419" i="6" s="1"/>
  <c r="AT419" i="6" s="1"/>
  <c r="L419" i="6"/>
  <c r="V419" i="6" s="1"/>
  <c r="K419" i="6"/>
  <c r="U419" i="6" s="1"/>
  <c r="J419" i="6"/>
  <c r="T419" i="6" s="1"/>
  <c r="I419" i="6"/>
  <c r="S419" i="6" s="1"/>
  <c r="H419" i="6"/>
  <c r="R419" i="6" s="1"/>
  <c r="G419" i="6"/>
  <c r="N418" i="6"/>
  <c r="M418" i="6"/>
  <c r="W418" i="6" s="1"/>
  <c r="AT418" i="6" s="1"/>
  <c r="L418" i="6"/>
  <c r="V418" i="6" s="1"/>
  <c r="K418" i="6"/>
  <c r="U418" i="6" s="1"/>
  <c r="J418" i="6"/>
  <c r="T418" i="6" s="1"/>
  <c r="I418" i="6"/>
  <c r="S418" i="6" s="1"/>
  <c r="H418" i="6"/>
  <c r="R418" i="6" s="1"/>
  <c r="G418" i="6"/>
  <c r="N417" i="6"/>
  <c r="M417" i="6"/>
  <c r="W417" i="6" s="1"/>
  <c r="AT417" i="6" s="1"/>
  <c r="L417" i="6"/>
  <c r="V417" i="6" s="1"/>
  <c r="K417" i="6"/>
  <c r="U417" i="6" s="1"/>
  <c r="J417" i="6"/>
  <c r="T417" i="6" s="1"/>
  <c r="I417" i="6"/>
  <c r="S417" i="6" s="1"/>
  <c r="H417" i="6"/>
  <c r="R417" i="6" s="1"/>
  <c r="G417" i="6"/>
  <c r="N416" i="6"/>
  <c r="M416" i="6"/>
  <c r="W416" i="6" s="1"/>
  <c r="AT416" i="6" s="1"/>
  <c r="L416" i="6"/>
  <c r="V416" i="6" s="1"/>
  <c r="K416" i="6"/>
  <c r="U416" i="6" s="1"/>
  <c r="J416" i="6"/>
  <c r="T416" i="6" s="1"/>
  <c r="I416" i="6"/>
  <c r="S416" i="6" s="1"/>
  <c r="H416" i="6"/>
  <c r="R416" i="6" s="1"/>
  <c r="G416" i="6"/>
  <c r="N415" i="6"/>
  <c r="M415" i="6"/>
  <c r="W415" i="6" s="1"/>
  <c r="AT415" i="6" s="1"/>
  <c r="L415" i="6"/>
  <c r="V415" i="6" s="1"/>
  <c r="K415" i="6"/>
  <c r="U415" i="6" s="1"/>
  <c r="J415" i="6"/>
  <c r="T415" i="6" s="1"/>
  <c r="I415" i="6"/>
  <c r="S415" i="6" s="1"/>
  <c r="H415" i="6"/>
  <c r="R415" i="6" s="1"/>
  <c r="G415" i="6"/>
  <c r="N414" i="6"/>
  <c r="M414" i="6"/>
  <c r="W414" i="6" s="1"/>
  <c r="AT414" i="6" s="1"/>
  <c r="L414" i="6"/>
  <c r="V414" i="6" s="1"/>
  <c r="K414" i="6"/>
  <c r="U414" i="6" s="1"/>
  <c r="J414" i="6"/>
  <c r="T414" i="6" s="1"/>
  <c r="I414" i="6"/>
  <c r="S414" i="6" s="1"/>
  <c r="H414" i="6"/>
  <c r="R414" i="6" s="1"/>
  <c r="G414" i="6"/>
  <c r="N413" i="6"/>
  <c r="M413" i="6"/>
  <c r="W413" i="6" s="1"/>
  <c r="AT413" i="6" s="1"/>
  <c r="L413" i="6"/>
  <c r="V413" i="6" s="1"/>
  <c r="K413" i="6"/>
  <c r="U413" i="6" s="1"/>
  <c r="J413" i="6"/>
  <c r="T413" i="6" s="1"/>
  <c r="I413" i="6"/>
  <c r="S413" i="6" s="1"/>
  <c r="H413" i="6"/>
  <c r="R413" i="6" s="1"/>
  <c r="G413" i="6"/>
  <c r="N412" i="6"/>
  <c r="M412" i="6"/>
  <c r="W412" i="6" s="1"/>
  <c r="AT412" i="6" s="1"/>
  <c r="L412" i="6"/>
  <c r="V412" i="6" s="1"/>
  <c r="K412" i="6"/>
  <c r="U412" i="6" s="1"/>
  <c r="J412" i="6"/>
  <c r="T412" i="6" s="1"/>
  <c r="I412" i="6"/>
  <c r="S412" i="6" s="1"/>
  <c r="H412" i="6"/>
  <c r="R412" i="6" s="1"/>
  <c r="G412" i="6"/>
  <c r="N411" i="6"/>
  <c r="M411" i="6"/>
  <c r="W411" i="6" s="1"/>
  <c r="AT411" i="6" s="1"/>
  <c r="L411" i="6"/>
  <c r="V411" i="6" s="1"/>
  <c r="K411" i="6"/>
  <c r="U411" i="6" s="1"/>
  <c r="J411" i="6"/>
  <c r="T411" i="6" s="1"/>
  <c r="I411" i="6"/>
  <c r="S411" i="6" s="1"/>
  <c r="H411" i="6"/>
  <c r="R411" i="6" s="1"/>
  <c r="G411" i="6"/>
  <c r="N410" i="6"/>
  <c r="M410" i="6"/>
  <c r="W410" i="6" s="1"/>
  <c r="AT410" i="6" s="1"/>
  <c r="L410" i="6"/>
  <c r="V410" i="6" s="1"/>
  <c r="K410" i="6"/>
  <c r="U410" i="6" s="1"/>
  <c r="J410" i="6"/>
  <c r="T410" i="6" s="1"/>
  <c r="I410" i="6"/>
  <c r="S410" i="6" s="1"/>
  <c r="H410" i="6"/>
  <c r="R410" i="6" s="1"/>
  <c r="G410" i="6"/>
  <c r="N409" i="6"/>
  <c r="M409" i="6"/>
  <c r="W409" i="6" s="1"/>
  <c r="AT409" i="6" s="1"/>
  <c r="L409" i="6"/>
  <c r="V409" i="6" s="1"/>
  <c r="K409" i="6"/>
  <c r="U409" i="6" s="1"/>
  <c r="J409" i="6"/>
  <c r="T409" i="6" s="1"/>
  <c r="I409" i="6"/>
  <c r="S409" i="6" s="1"/>
  <c r="H409" i="6"/>
  <c r="R409" i="6" s="1"/>
  <c r="G409" i="6"/>
  <c r="N408" i="6"/>
  <c r="M408" i="6"/>
  <c r="W408" i="6" s="1"/>
  <c r="AT408" i="6" s="1"/>
  <c r="L408" i="6"/>
  <c r="V408" i="6" s="1"/>
  <c r="K408" i="6"/>
  <c r="U408" i="6" s="1"/>
  <c r="J408" i="6"/>
  <c r="T408" i="6" s="1"/>
  <c r="I408" i="6"/>
  <c r="S408" i="6" s="1"/>
  <c r="H408" i="6"/>
  <c r="R408" i="6" s="1"/>
  <c r="G408" i="6"/>
  <c r="N407" i="6"/>
  <c r="M407" i="6"/>
  <c r="W407" i="6" s="1"/>
  <c r="AT407" i="6" s="1"/>
  <c r="AM407" i="6" s="1"/>
  <c r="U407" i="2" s="1"/>
  <c r="AZ407" i="6" s="1"/>
  <c r="BH407" i="6" s="1"/>
  <c r="L407" i="6"/>
  <c r="V407" i="6" s="1"/>
  <c r="K407" i="6"/>
  <c r="U407" i="6" s="1"/>
  <c r="J407" i="6"/>
  <c r="T407" i="6" s="1"/>
  <c r="I407" i="6"/>
  <c r="S407" i="6" s="1"/>
  <c r="H407" i="6"/>
  <c r="R407" i="6" s="1"/>
  <c r="G407" i="6"/>
  <c r="N406" i="6"/>
  <c r="M406" i="6"/>
  <c r="W406" i="6" s="1"/>
  <c r="AT406" i="6" s="1"/>
  <c r="L406" i="6"/>
  <c r="V406" i="6" s="1"/>
  <c r="K406" i="6"/>
  <c r="U406" i="6" s="1"/>
  <c r="J406" i="6"/>
  <c r="T406" i="6" s="1"/>
  <c r="I406" i="6"/>
  <c r="S406" i="6" s="1"/>
  <c r="H406" i="6"/>
  <c r="R406" i="6" s="1"/>
  <c r="G406" i="6"/>
  <c r="N405" i="6"/>
  <c r="M405" i="6"/>
  <c r="W405" i="6" s="1"/>
  <c r="AT405" i="6" s="1"/>
  <c r="L405" i="6"/>
  <c r="V405" i="6" s="1"/>
  <c r="K405" i="6"/>
  <c r="U405" i="6" s="1"/>
  <c r="J405" i="6"/>
  <c r="T405" i="6" s="1"/>
  <c r="I405" i="6"/>
  <c r="S405" i="6" s="1"/>
  <c r="H405" i="6"/>
  <c r="G405" i="6"/>
  <c r="Q405" i="6" s="1"/>
  <c r="N404" i="6"/>
  <c r="M404" i="6"/>
  <c r="W404" i="6" s="1"/>
  <c r="AT404" i="6" s="1"/>
  <c r="L404" i="6"/>
  <c r="V404" i="6" s="1"/>
  <c r="K404" i="6"/>
  <c r="U404" i="6" s="1"/>
  <c r="J404" i="6"/>
  <c r="T404" i="6" s="1"/>
  <c r="I404" i="6"/>
  <c r="S404" i="6" s="1"/>
  <c r="H404" i="6"/>
  <c r="R404" i="6" s="1"/>
  <c r="G404" i="6"/>
  <c r="N403" i="6"/>
  <c r="M403" i="6"/>
  <c r="W403" i="6" s="1"/>
  <c r="AT403" i="6" s="1"/>
  <c r="L403" i="6"/>
  <c r="V403" i="6" s="1"/>
  <c r="K403" i="6"/>
  <c r="U403" i="6" s="1"/>
  <c r="J403" i="6"/>
  <c r="T403" i="6" s="1"/>
  <c r="I403" i="6"/>
  <c r="S403" i="6" s="1"/>
  <c r="H403" i="6"/>
  <c r="R403" i="6" s="1"/>
  <c r="G403" i="6"/>
  <c r="N402" i="6"/>
  <c r="M402" i="6"/>
  <c r="W402" i="6" s="1"/>
  <c r="AT402" i="6" s="1"/>
  <c r="L402" i="6"/>
  <c r="V402" i="6" s="1"/>
  <c r="K402" i="6"/>
  <c r="U402" i="6" s="1"/>
  <c r="J402" i="6"/>
  <c r="T402" i="6" s="1"/>
  <c r="I402" i="6"/>
  <c r="S402" i="6" s="1"/>
  <c r="H402" i="6"/>
  <c r="R402" i="6" s="1"/>
  <c r="G402" i="6"/>
  <c r="N401" i="6"/>
  <c r="M401" i="6"/>
  <c r="W401" i="6" s="1"/>
  <c r="AT401" i="6" s="1"/>
  <c r="L401" i="6"/>
  <c r="V401" i="6" s="1"/>
  <c r="K401" i="6"/>
  <c r="U401" i="6" s="1"/>
  <c r="J401" i="6"/>
  <c r="T401" i="6" s="1"/>
  <c r="I401" i="6"/>
  <c r="S401" i="6" s="1"/>
  <c r="H401" i="6"/>
  <c r="R401" i="6" s="1"/>
  <c r="G401" i="6"/>
  <c r="N400" i="6"/>
  <c r="M400" i="6"/>
  <c r="W400" i="6" s="1"/>
  <c r="AT400" i="6" s="1"/>
  <c r="L400" i="6"/>
  <c r="V400" i="6" s="1"/>
  <c r="K400" i="6"/>
  <c r="U400" i="6" s="1"/>
  <c r="J400" i="6"/>
  <c r="T400" i="6" s="1"/>
  <c r="I400" i="6"/>
  <c r="S400" i="6" s="1"/>
  <c r="H400" i="6"/>
  <c r="R400" i="6" s="1"/>
  <c r="G400" i="6"/>
  <c r="N399" i="6"/>
  <c r="M399" i="6"/>
  <c r="W399" i="6" s="1"/>
  <c r="AT399" i="6" s="1"/>
  <c r="L399" i="6"/>
  <c r="V399" i="6" s="1"/>
  <c r="K399" i="6"/>
  <c r="U399" i="6" s="1"/>
  <c r="J399" i="6"/>
  <c r="T399" i="6" s="1"/>
  <c r="I399" i="6"/>
  <c r="S399" i="6" s="1"/>
  <c r="H399" i="6"/>
  <c r="R399" i="6" s="1"/>
  <c r="G399" i="6"/>
  <c r="N398" i="6"/>
  <c r="M398" i="6"/>
  <c r="W398" i="6" s="1"/>
  <c r="AT398" i="6" s="1"/>
  <c r="L398" i="6"/>
  <c r="V398" i="6" s="1"/>
  <c r="K398" i="6"/>
  <c r="U398" i="6" s="1"/>
  <c r="J398" i="6"/>
  <c r="T398" i="6" s="1"/>
  <c r="I398" i="6"/>
  <c r="S398" i="6" s="1"/>
  <c r="H398" i="6"/>
  <c r="R398" i="6" s="1"/>
  <c r="G398" i="6"/>
  <c r="N388" i="6"/>
  <c r="M388" i="6"/>
  <c r="W388" i="6" s="1"/>
  <c r="AT388" i="6" s="1"/>
  <c r="L388" i="6"/>
  <c r="V388" i="6" s="1"/>
  <c r="K388" i="6"/>
  <c r="U388" i="6" s="1"/>
  <c r="J388" i="6"/>
  <c r="T388" i="6" s="1"/>
  <c r="I388" i="6"/>
  <c r="S388" i="6" s="1"/>
  <c r="H388" i="6"/>
  <c r="R388" i="6" s="1"/>
  <c r="G388" i="6"/>
  <c r="AR388" i="6" s="1"/>
  <c r="N387" i="6"/>
  <c r="M387" i="6"/>
  <c r="W387" i="6" s="1"/>
  <c r="AT387" i="6" s="1"/>
  <c r="L387" i="6"/>
  <c r="V387" i="6" s="1"/>
  <c r="K387" i="6"/>
  <c r="U387" i="6" s="1"/>
  <c r="J387" i="6"/>
  <c r="T387" i="6" s="1"/>
  <c r="I387" i="6"/>
  <c r="S387" i="6" s="1"/>
  <c r="H387" i="6"/>
  <c r="R387" i="6" s="1"/>
  <c r="G387" i="6"/>
  <c r="AR387" i="6" s="1"/>
  <c r="N386" i="6"/>
  <c r="M386" i="6"/>
  <c r="W386" i="6" s="1"/>
  <c r="AT386" i="6" s="1"/>
  <c r="L386" i="6"/>
  <c r="V386" i="6" s="1"/>
  <c r="K386" i="6"/>
  <c r="U386" i="6" s="1"/>
  <c r="J386" i="6"/>
  <c r="T386" i="6" s="1"/>
  <c r="I386" i="6"/>
  <c r="S386" i="6" s="1"/>
  <c r="H386" i="6"/>
  <c r="R386" i="6" s="1"/>
  <c r="G386" i="6"/>
  <c r="AR386" i="6" s="1"/>
  <c r="N385" i="6"/>
  <c r="M385" i="6"/>
  <c r="W385" i="6" s="1"/>
  <c r="AT385" i="6" s="1"/>
  <c r="L385" i="6"/>
  <c r="V385" i="6" s="1"/>
  <c r="K385" i="6"/>
  <c r="U385" i="6" s="1"/>
  <c r="J385" i="6"/>
  <c r="T385" i="6" s="1"/>
  <c r="I385" i="6"/>
  <c r="S385" i="6" s="1"/>
  <c r="H385" i="6"/>
  <c r="R385" i="6" s="1"/>
  <c r="G385" i="6"/>
  <c r="AR385" i="6" s="1"/>
  <c r="N384" i="6"/>
  <c r="M384" i="6"/>
  <c r="W384" i="6" s="1"/>
  <c r="AT384" i="6" s="1"/>
  <c r="L384" i="6"/>
  <c r="V384" i="6" s="1"/>
  <c r="K384" i="6"/>
  <c r="U384" i="6" s="1"/>
  <c r="J384" i="6"/>
  <c r="T384" i="6" s="1"/>
  <c r="I384" i="6"/>
  <c r="S384" i="6" s="1"/>
  <c r="H384" i="6"/>
  <c r="R384" i="6" s="1"/>
  <c r="G384" i="6"/>
  <c r="AR384" i="6" s="1"/>
  <c r="N383" i="6"/>
  <c r="M383" i="6"/>
  <c r="W383" i="6" s="1"/>
  <c r="AT383" i="6" s="1"/>
  <c r="L383" i="6"/>
  <c r="V383" i="6" s="1"/>
  <c r="K383" i="6"/>
  <c r="U383" i="6" s="1"/>
  <c r="J383" i="6"/>
  <c r="T383" i="6" s="1"/>
  <c r="I383" i="6"/>
  <c r="S383" i="6" s="1"/>
  <c r="H383" i="6"/>
  <c r="R383" i="6" s="1"/>
  <c r="G383" i="6"/>
  <c r="AR383" i="6" s="1"/>
  <c r="N382" i="6"/>
  <c r="M382" i="6"/>
  <c r="W382" i="6" s="1"/>
  <c r="AT382" i="6" s="1"/>
  <c r="L382" i="6"/>
  <c r="V382" i="6" s="1"/>
  <c r="K382" i="6"/>
  <c r="U382" i="6" s="1"/>
  <c r="J382" i="6"/>
  <c r="T382" i="6" s="1"/>
  <c r="I382" i="6"/>
  <c r="S382" i="6" s="1"/>
  <c r="H382" i="6"/>
  <c r="R382" i="6" s="1"/>
  <c r="G382" i="6"/>
  <c r="AR382" i="6" s="1"/>
  <c r="N381" i="6"/>
  <c r="M381" i="6"/>
  <c r="W381" i="6" s="1"/>
  <c r="AT381" i="6" s="1"/>
  <c r="L381" i="6"/>
  <c r="V381" i="6" s="1"/>
  <c r="K381" i="6"/>
  <c r="U381" i="6" s="1"/>
  <c r="J381" i="6"/>
  <c r="T381" i="6" s="1"/>
  <c r="I381" i="6"/>
  <c r="S381" i="6" s="1"/>
  <c r="H381" i="6"/>
  <c r="R381" i="6" s="1"/>
  <c r="G381" i="6"/>
  <c r="AR381" i="6" s="1"/>
  <c r="N380" i="6"/>
  <c r="M380" i="6"/>
  <c r="W380" i="6" s="1"/>
  <c r="AT380" i="6" s="1"/>
  <c r="L380" i="6"/>
  <c r="V380" i="6" s="1"/>
  <c r="K380" i="6"/>
  <c r="U380" i="6" s="1"/>
  <c r="J380" i="6"/>
  <c r="T380" i="6" s="1"/>
  <c r="I380" i="6"/>
  <c r="S380" i="6" s="1"/>
  <c r="H380" i="6"/>
  <c r="R380" i="6" s="1"/>
  <c r="G380" i="6"/>
  <c r="AR380" i="6" s="1"/>
  <c r="N379" i="6"/>
  <c r="M379" i="6"/>
  <c r="W379" i="6" s="1"/>
  <c r="AT379" i="6" s="1"/>
  <c r="L379" i="6"/>
  <c r="V379" i="6" s="1"/>
  <c r="K379" i="6"/>
  <c r="U379" i="6" s="1"/>
  <c r="J379" i="6"/>
  <c r="T379" i="6" s="1"/>
  <c r="I379" i="6"/>
  <c r="S379" i="6" s="1"/>
  <c r="H379" i="6"/>
  <c r="R379" i="6" s="1"/>
  <c r="G379" i="6"/>
  <c r="AR379" i="6" s="1"/>
  <c r="N378" i="6"/>
  <c r="M378" i="6"/>
  <c r="W378" i="6" s="1"/>
  <c r="AT378" i="6" s="1"/>
  <c r="L378" i="6"/>
  <c r="V378" i="6" s="1"/>
  <c r="K378" i="6"/>
  <c r="U378" i="6" s="1"/>
  <c r="J378" i="6"/>
  <c r="T378" i="6" s="1"/>
  <c r="I378" i="6"/>
  <c r="S378" i="6" s="1"/>
  <c r="H378" i="6"/>
  <c r="R378" i="6" s="1"/>
  <c r="G378" i="6"/>
  <c r="AR378" i="6" s="1"/>
  <c r="N377" i="6"/>
  <c r="M377" i="6"/>
  <c r="W377" i="6" s="1"/>
  <c r="AT377" i="6" s="1"/>
  <c r="L377" i="6"/>
  <c r="V377" i="6" s="1"/>
  <c r="K377" i="6"/>
  <c r="U377" i="6" s="1"/>
  <c r="J377" i="6"/>
  <c r="T377" i="6" s="1"/>
  <c r="I377" i="6"/>
  <c r="S377" i="6" s="1"/>
  <c r="H377" i="6"/>
  <c r="R377" i="6" s="1"/>
  <c r="G377" i="6"/>
  <c r="AR377" i="6" s="1"/>
  <c r="N376" i="6"/>
  <c r="M376" i="6"/>
  <c r="W376" i="6" s="1"/>
  <c r="AT376" i="6" s="1"/>
  <c r="L376" i="6"/>
  <c r="V376" i="6" s="1"/>
  <c r="K376" i="6"/>
  <c r="U376" i="6" s="1"/>
  <c r="J376" i="6"/>
  <c r="T376" i="6" s="1"/>
  <c r="I376" i="6"/>
  <c r="S376" i="6" s="1"/>
  <c r="H376" i="6"/>
  <c r="R376" i="6" s="1"/>
  <c r="G376" i="6"/>
  <c r="AR376" i="6" s="1"/>
  <c r="N375" i="6"/>
  <c r="M375" i="6"/>
  <c r="W375" i="6" s="1"/>
  <c r="AT375" i="6" s="1"/>
  <c r="L375" i="6"/>
  <c r="V375" i="6" s="1"/>
  <c r="K375" i="6"/>
  <c r="U375" i="6" s="1"/>
  <c r="J375" i="6"/>
  <c r="T375" i="6" s="1"/>
  <c r="I375" i="6"/>
  <c r="S375" i="6" s="1"/>
  <c r="H375" i="6"/>
  <c r="R375" i="6" s="1"/>
  <c r="G375" i="6"/>
  <c r="AR375" i="6" s="1"/>
  <c r="N374" i="6"/>
  <c r="M374" i="6"/>
  <c r="W374" i="6" s="1"/>
  <c r="AT374" i="6" s="1"/>
  <c r="L374" i="6"/>
  <c r="V374" i="6" s="1"/>
  <c r="K374" i="6"/>
  <c r="U374" i="6" s="1"/>
  <c r="J374" i="6"/>
  <c r="T374" i="6" s="1"/>
  <c r="I374" i="6"/>
  <c r="S374" i="6" s="1"/>
  <c r="H374" i="6"/>
  <c r="R374" i="6" s="1"/>
  <c r="G374" i="6"/>
  <c r="AR374" i="6" s="1"/>
  <c r="N373" i="6"/>
  <c r="M373" i="6"/>
  <c r="W373" i="6" s="1"/>
  <c r="AT373" i="6" s="1"/>
  <c r="L373" i="6"/>
  <c r="V373" i="6" s="1"/>
  <c r="K373" i="6"/>
  <c r="U373" i="6" s="1"/>
  <c r="J373" i="6"/>
  <c r="T373" i="6" s="1"/>
  <c r="I373" i="6"/>
  <c r="S373" i="6" s="1"/>
  <c r="H373" i="6"/>
  <c r="R373" i="6" s="1"/>
  <c r="G373" i="6"/>
  <c r="AR373" i="6" s="1"/>
  <c r="N372" i="6"/>
  <c r="M372" i="6"/>
  <c r="W372" i="6" s="1"/>
  <c r="AT372" i="6" s="1"/>
  <c r="L372" i="6"/>
  <c r="V372" i="6" s="1"/>
  <c r="K372" i="6"/>
  <c r="U372" i="6" s="1"/>
  <c r="J372" i="6"/>
  <c r="T372" i="6" s="1"/>
  <c r="I372" i="6"/>
  <c r="S372" i="6" s="1"/>
  <c r="H372" i="6"/>
  <c r="R372" i="6" s="1"/>
  <c r="G372" i="6"/>
  <c r="AR372" i="6" s="1"/>
  <c r="N371" i="6"/>
  <c r="M371" i="6"/>
  <c r="W371" i="6" s="1"/>
  <c r="AT371" i="6" s="1"/>
  <c r="L371" i="6"/>
  <c r="V371" i="6" s="1"/>
  <c r="K371" i="6"/>
  <c r="U371" i="6" s="1"/>
  <c r="J371" i="6"/>
  <c r="T371" i="6" s="1"/>
  <c r="I371" i="6"/>
  <c r="S371" i="6" s="1"/>
  <c r="H371" i="6"/>
  <c r="R371" i="6" s="1"/>
  <c r="G371" i="6"/>
  <c r="AR371" i="6" s="1"/>
  <c r="N370" i="6"/>
  <c r="M370" i="6"/>
  <c r="W370" i="6" s="1"/>
  <c r="AT370" i="6" s="1"/>
  <c r="L370" i="6"/>
  <c r="V370" i="6" s="1"/>
  <c r="K370" i="6"/>
  <c r="U370" i="6" s="1"/>
  <c r="J370" i="6"/>
  <c r="T370" i="6" s="1"/>
  <c r="I370" i="6"/>
  <c r="S370" i="6" s="1"/>
  <c r="H370" i="6"/>
  <c r="R370" i="6" s="1"/>
  <c r="G370" i="6"/>
  <c r="N369" i="6"/>
  <c r="M369" i="6"/>
  <c r="W369" i="6" s="1"/>
  <c r="AT369" i="6" s="1"/>
  <c r="L369" i="6"/>
  <c r="V369" i="6" s="1"/>
  <c r="K369" i="6"/>
  <c r="U369" i="6" s="1"/>
  <c r="J369" i="6"/>
  <c r="T369" i="6" s="1"/>
  <c r="I369" i="6"/>
  <c r="S369" i="6" s="1"/>
  <c r="H369" i="6"/>
  <c r="R369" i="6" s="1"/>
  <c r="G369" i="6"/>
  <c r="N368" i="6"/>
  <c r="M368" i="6"/>
  <c r="W368" i="6" s="1"/>
  <c r="AT368" i="6" s="1"/>
  <c r="AM368" i="6" s="1"/>
  <c r="U368" i="2" s="1"/>
  <c r="AZ368" i="6" s="1"/>
  <c r="BH368" i="6" s="1"/>
  <c r="L368" i="6"/>
  <c r="V368" i="6" s="1"/>
  <c r="K368" i="6"/>
  <c r="U368" i="6" s="1"/>
  <c r="J368" i="6"/>
  <c r="T368" i="6" s="1"/>
  <c r="I368" i="6"/>
  <c r="S368" i="6" s="1"/>
  <c r="H368" i="6"/>
  <c r="R368" i="6" s="1"/>
  <c r="G368" i="6"/>
  <c r="AR368" i="6" s="1"/>
  <c r="N367" i="6"/>
  <c r="M367" i="6"/>
  <c r="W367" i="6" s="1"/>
  <c r="AT367" i="6" s="1"/>
  <c r="L367" i="6"/>
  <c r="V367" i="6" s="1"/>
  <c r="K367" i="6"/>
  <c r="U367" i="6" s="1"/>
  <c r="J367" i="6"/>
  <c r="T367" i="6" s="1"/>
  <c r="I367" i="6"/>
  <c r="S367" i="6" s="1"/>
  <c r="H367" i="6"/>
  <c r="R367" i="6" s="1"/>
  <c r="G367" i="6"/>
  <c r="N366" i="6"/>
  <c r="M366" i="6"/>
  <c r="W366" i="6" s="1"/>
  <c r="AT366" i="6" s="1"/>
  <c r="L366" i="6"/>
  <c r="V366" i="6" s="1"/>
  <c r="K366" i="6"/>
  <c r="U366" i="6" s="1"/>
  <c r="J366" i="6"/>
  <c r="T366" i="6" s="1"/>
  <c r="I366" i="6"/>
  <c r="S366" i="6" s="1"/>
  <c r="H366" i="6"/>
  <c r="G366" i="6"/>
  <c r="Q366" i="6" s="1"/>
  <c r="N365" i="6"/>
  <c r="M365" i="6"/>
  <c r="W365" i="6" s="1"/>
  <c r="AT365" i="6" s="1"/>
  <c r="L365" i="6"/>
  <c r="V365" i="6" s="1"/>
  <c r="K365" i="6"/>
  <c r="U365" i="6" s="1"/>
  <c r="J365" i="6"/>
  <c r="T365" i="6" s="1"/>
  <c r="I365" i="6"/>
  <c r="S365" i="6" s="1"/>
  <c r="H365" i="6"/>
  <c r="R365" i="6" s="1"/>
  <c r="G365" i="6"/>
  <c r="N364" i="6"/>
  <c r="M364" i="6"/>
  <c r="W364" i="6" s="1"/>
  <c r="AT364" i="6" s="1"/>
  <c r="L364" i="6"/>
  <c r="V364" i="6" s="1"/>
  <c r="K364" i="6"/>
  <c r="U364" i="6" s="1"/>
  <c r="J364" i="6"/>
  <c r="T364" i="6" s="1"/>
  <c r="I364" i="6"/>
  <c r="S364" i="6" s="1"/>
  <c r="H364" i="6"/>
  <c r="R364" i="6" s="1"/>
  <c r="G364" i="6"/>
  <c r="N363" i="6"/>
  <c r="M363" i="6"/>
  <c r="W363" i="6" s="1"/>
  <c r="AT363" i="6" s="1"/>
  <c r="L363" i="6"/>
  <c r="V363" i="6" s="1"/>
  <c r="K363" i="6"/>
  <c r="U363" i="6" s="1"/>
  <c r="J363" i="6"/>
  <c r="T363" i="6" s="1"/>
  <c r="I363" i="6"/>
  <c r="S363" i="6" s="1"/>
  <c r="H363" i="6"/>
  <c r="R363" i="6" s="1"/>
  <c r="G363" i="6"/>
  <c r="N362" i="6"/>
  <c r="M362" i="6"/>
  <c r="W362" i="6" s="1"/>
  <c r="AT362" i="6" s="1"/>
  <c r="L362" i="6"/>
  <c r="V362" i="6" s="1"/>
  <c r="K362" i="6"/>
  <c r="U362" i="6" s="1"/>
  <c r="J362" i="6"/>
  <c r="T362" i="6" s="1"/>
  <c r="I362" i="6"/>
  <c r="S362" i="6" s="1"/>
  <c r="H362" i="6"/>
  <c r="R362" i="6" s="1"/>
  <c r="G362" i="6"/>
  <c r="N361" i="6"/>
  <c r="M361" i="6"/>
  <c r="W361" i="6" s="1"/>
  <c r="AT361" i="6" s="1"/>
  <c r="L361" i="6"/>
  <c r="V361" i="6" s="1"/>
  <c r="K361" i="6"/>
  <c r="U361" i="6" s="1"/>
  <c r="J361" i="6"/>
  <c r="T361" i="6" s="1"/>
  <c r="I361" i="6"/>
  <c r="S361" i="6" s="1"/>
  <c r="H361" i="6"/>
  <c r="R361" i="6" s="1"/>
  <c r="G361" i="6"/>
  <c r="N360" i="6"/>
  <c r="M360" i="6"/>
  <c r="W360" i="6" s="1"/>
  <c r="AT360" i="6" s="1"/>
  <c r="L360" i="6"/>
  <c r="V360" i="6" s="1"/>
  <c r="K360" i="6"/>
  <c r="U360" i="6" s="1"/>
  <c r="J360" i="6"/>
  <c r="T360" i="6" s="1"/>
  <c r="I360" i="6"/>
  <c r="S360" i="6" s="1"/>
  <c r="H360" i="6"/>
  <c r="R360" i="6" s="1"/>
  <c r="G360" i="6"/>
  <c r="N359" i="6"/>
  <c r="M359" i="6"/>
  <c r="W359" i="6" s="1"/>
  <c r="AT359" i="6" s="1"/>
  <c r="L359" i="6"/>
  <c r="V359" i="6" s="1"/>
  <c r="K359" i="6"/>
  <c r="U359" i="6" s="1"/>
  <c r="J359" i="6"/>
  <c r="T359" i="6" s="1"/>
  <c r="I359" i="6"/>
  <c r="S359" i="6" s="1"/>
  <c r="H359" i="6"/>
  <c r="R359" i="6" s="1"/>
  <c r="G359" i="6"/>
  <c r="N349" i="6"/>
  <c r="M349" i="6"/>
  <c r="W349" i="6" s="1"/>
  <c r="AT349" i="6" s="1"/>
  <c r="L349" i="6"/>
  <c r="V349" i="6" s="1"/>
  <c r="K349" i="6"/>
  <c r="U349" i="6" s="1"/>
  <c r="J349" i="6"/>
  <c r="T349" i="6" s="1"/>
  <c r="I349" i="6"/>
  <c r="S349" i="6" s="1"/>
  <c r="H349" i="6"/>
  <c r="R349" i="6" s="1"/>
  <c r="G349" i="6"/>
  <c r="N348" i="6"/>
  <c r="M348" i="6"/>
  <c r="W348" i="6" s="1"/>
  <c r="AT348" i="6" s="1"/>
  <c r="L348" i="6"/>
  <c r="V348" i="6" s="1"/>
  <c r="K348" i="6"/>
  <c r="U348" i="6" s="1"/>
  <c r="J348" i="6"/>
  <c r="T348" i="6" s="1"/>
  <c r="I348" i="6"/>
  <c r="S348" i="6" s="1"/>
  <c r="H348" i="6"/>
  <c r="R348" i="6" s="1"/>
  <c r="G348" i="6"/>
  <c r="N347" i="6"/>
  <c r="M347" i="6"/>
  <c r="W347" i="6" s="1"/>
  <c r="AT347" i="6" s="1"/>
  <c r="L347" i="6"/>
  <c r="V347" i="6" s="1"/>
  <c r="K347" i="6"/>
  <c r="U347" i="6" s="1"/>
  <c r="J347" i="6"/>
  <c r="T347" i="6" s="1"/>
  <c r="I347" i="6"/>
  <c r="S347" i="6" s="1"/>
  <c r="H347" i="6"/>
  <c r="R347" i="6" s="1"/>
  <c r="G347" i="6"/>
  <c r="N346" i="6"/>
  <c r="M346" i="6"/>
  <c r="W346" i="6" s="1"/>
  <c r="AT346" i="6" s="1"/>
  <c r="L346" i="6"/>
  <c r="V346" i="6" s="1"/>
  <c r="K346" i="6"/>
  <c r="U346" i="6" s="1"/>
  <c r="J346" i="6"/>
  <c r="T346" i="6" s="1"/>
  <c r="I346" i="6"/>
  <c r="S346" i="6" s="1"/>
  <c r="H346" i="6"/>
  <c r="R346" i="6" s="1"/>
  <c r="G346" i="6"/>
  <c r="N345" i="6"/>
  <c r="M345" i="6"/>
  <c r="W345" i="6" s="1"/>
  <c r="AT345" i="6" s="1"/>
  <c r="L345" i="6"/>
  <c r="V345" i="6" s="1"/>
  <c r="K345" i="6"/>
  <c r="U345" i="6" s="1"/>
  <c r="J345" i="6"/>
  <c r="T345" i="6" s="1"/>
  <c r="I345" i="6"/>
  <c r="S345" i="6" s="1"/>
  <c r="H345" i="6"/>
  <c r="R345" i="6" s="1"/>
  <c r="G345" i="6"/>
  <c r="N344" i="6"/>
  <c r="M344" i="6"/>
  <c r="W344" i="6" s="1"/>
  <c r="AT344" i="6" s="1"/>
  <c r="L344" i="6"/>
  <c r="V344" i="6" s="1"/>
  <c r="K344" i="6"/>
  <c r="U344" i="6" s="1"/>
  <c r="J344" i="6"/>
  <c r="T344" i="6" s="1"/>
  <c r="I344" i="6"/>
  <c r="S344" i="6" s="1"/>
  <c r="H344" i="6"/>
  <c r="R344" i="6" s="1"/>
  <c r="G344" i="6"/>
  <c r="N343" i="6"/>
  <c r="M343" i="6"/>
  <c r="W343" i="6" s="1"/>
  <c r="AT343" i="6" s="1"/>
  <c r="L343" i="6"/>
  <c r="V343" i="6" s="1"/>
  <c r="K343" i="6"/>
  <c r="U343" i="6" s="1"/>
  <c r="J343" i="6"/>
  <c r="T343" i="6" s="1"/>
  <c r="I343" i="6"/>
  <c r="S343" i="6" s="1"/>
  <c r="H343" i="6"/>
  <c r="R343" i="6" s="1"/>
  <c r="G343" i="6"/>
  <c r="N342" i="6"/>
  <c r="M342" i="6"/>
  <c r="W342" i="6" s="1"/>
  <c r="AT342" i="6" s="1"/>
  <c r="L342" i="6"/>
  <c r="V342" i="6" s="1"/>
  <c r="K342" i="6"/>
  <c r="U342" i="6" s="1"/>
  <c r="J342" i="6"/>
  <c r="T342" i="6" s="1"/>
  <c r="I342" i="6"/>
  <c r="S342" i="6" s="1"/>
  <c r="H342" i="6"/>
  <c r="R342" i="6" s="1"/>
  <c r="G342" i="6"/>
  <c r="N341" i="6"/>
  <c r="M341" i="6"/>
  <c r="W341" i="6" s="1"/>
  <c r="AT341" i="6" s="1"/>
  <c r="L341" i="6"/>
  <c r="V341" i="6" s="1"/>
  <c r="K341" i="6"/>
  <c r="U341" i="6" s="1"/>
  <c r="J341" i="6"/>
  <c r="T341" i="6" s="1"/>
  <c r="I341" i="6"/>
  <c r="S341" i="6" s="1"/>
  <c r="H341" i="6"/>
  <c r="R341" i="6" s="1"/>
  <c r="G341" i="6"/>
  <c r="N340" i="6"/>
  <c r="M340" i="6"/>
  <c r="W340" i="6" s="1"/>
  <c r="AT340" i="6" s="1"/>
  <c r="L340" i="6"/>
  <c r="V340" i="6" s="1"/>
  <c r="K340" i="6"/>
  <c r="U340" i="6" s="1"/>
  <c r="J340" i="6"/>
  <c r="T340" i="6" s="1"/>
  <c r="I340" i="6"/>
  <c r="S340" i="6" s="1"/>
  <c r="H340" i="6"/>
  <c r="R340" i="6" s="1"/>
  <c r="G340" i="6"/>
  <c r="N339" i="6"/>
  <c r="M339" i="6"/>
  <c r="W339" i="6" s="1"/>
  <c r="AT339" i="6" s="1"/>
  <c r="L339" i="6"/>
  <c r="V339" i="6" s="1"/>
  <c r="K339" i="6"/>
  <c r="U339" i="6" s="1"/>
  <c r="J339" i="6"/>
  <c r="T339" i="6" s="1"/>
  <c r="I339" i="6"/>
  <c r="S339" i="6" s="1"/>
  <c r="H339" i="6"/>
  <c r="R339" i="6" s="1"/>
  <c r="G339" i="6"/>
  <c r="N338" i="6"/>
  <c r="M338" i="6"/>
  <c r="W338" i="6" s="1"/>
  <c r="AT338" i="6" s="1"/>
  <c r="L338" i="6"/>
  <c r="V338" i="6" s="1"/>
  <c r="K338" i="6"/>
  <c r="U338" i="6" s="1"/>
  <c r="J338" i="6"/>
  <c r="T338" i="6" s="1"/>
  <c r="I338" i="6"/>
  <c r="S338" i="6" s="1"/>
  <c r="H338" i="6"/>
  <c r="R338" i="6" s="1"/>
  <c r="G338" i="6"/>
  <c r="N337" i="6"/>
  <c r="M337" i="6"/>
  <c r="W337" i="6" s="1"/>
  <c r="AT337" i="6" s="1"/>
  <c r="L337" i="6"/>
  <c r="V337" i="6" s="1"/>
  <c r="K337" i="6"/>
  <c r="U337" i="6" s="1"/>
  <c r="J337" i="6"/>
  <c r="T337" i="6" s="1"/>
  <c r="I337" i="6"/>
  <c r="S337" i="6" s="1"/>
  <c r="H337" i="6"/>
  <c r="R337" i="6" s="1"/>
  <c r="G337" i="6"/>
  <c r="N336" i="6"/>
  <c r="M336" i="6"/>
  <c r="W336" i="6" s="1"/>
  <c r="AT336" i="6" s="1"/>
  <c r="L336" i="6"/>
  <c r="V336" i="6" s="1"/>
  <c r="K336" i="6"/>
  <c r="U336" i="6" s="1"/>
  <c r="J336" i="6"/>
  <c r="T336" i="6" s="1"/>
  <c r="I336" i="6"/>
  <c r="S336" i="6" s="1"/>
  <c r="H336" i="6"/>
  <c r="R336" i="6" s="1"/>
  <c r="G336" i="6"/>
  <c r="N335" i="6"/>
  <c r="M335" i="6"/>
  <c r="W335" i="6" s="1"/>
  <c r="AT335" i="6" s="1"/>
  <c r="L335" i="6"/>
  <c r="V335" i="6" s="1"/>
  <c r="K335" i="6"/>
  <c r="U335" i="6" s="1"/>
  <c r="J335" i="6"/>
  <c r="T335" i="6" s="1"/>
  <c r="I335" i="6"/>
  <c r="S335" i="6" s="1"/>
  <c r="H335" i="6"/>
  <c r="R335" i="6" s="1"/>
  <c r="G335" i="6"/>
  <c r="N334" i="6"/>
  <c r="M334" i="6"/>
  <c r="W334" i="6" s="1"/>
  <c r="AT334" i="6" s="1"/>
  <c r="L334" i="6"/>
  <c r="V334" i="6" s="1"/>
  <c r="K334" i="6"/>
  <c r="U334" i="6" s="1"/>
  <c r="J334" i="6"/>
  <c r="T334" i="6" s="1"/>
  <c r="I334" i="6"/>
  <c r="S334" i="6" s="1"/>
  <c r="H334" i="6"/>
  <c r="R334" i="6" s="1"/>
  <c r="G334" i="6"/>
  <c r="N333" i="6"/>
  <c r="M333" i="6"/>
  <c r="W333" i="6" s="1"/>
  <c r="AT333" i="6" s="1"/>
  <c r="AM333" i="6" s="1"/>
  <c r="U333" i="2" s="1"/>
  <c r="AZ333" i="6" s="1"/>
  <c r="BH333" i="6" s="1"/>
  <c r="L333" i="6"/>
  <c r="V333" i="6" s="1"/>
  <c r="K333" i="6"/>
  <c r="U333" i="6" s="1"/>
  <c r="J333" i="6"/>
  <c r="T333" i="6" s="1"/>
  <c r="I333" i="6"/>
  <c r="S333" i="6" s="1"/>
  <c r="H333" i="6"/>
  <c r="R333" i="6" s="1"/>
  <c r="G333" i="6"/>
  <c r="N332" i="6"/>
  <c r="M332" i="6"/>
  <c r="W332" i="6" s="1"/>
  <c r="AT332" i="6" s="1"/>
  <c r="L332" i="6"/>
  <c r="V332" i="6" s="1"/>
  <c r="K332" i="6"/>
  <c r="U332" i="6" s="1"/>
  <c r="J332" i="6"/>
  <c r="T332" i="6" s="1"/>
  <c r="I332" i="6"/>
  <c r="S332" i="6" s="1"/>
  <c r="H332" i="6"/>
  <c r="R332" i="6" s="1"/>
  <c r="G332" i="6"/>
  <c r="N331" i="6"/>
  <c r="M331" i="6"/>
  <c r="W331" i="6" s="1"/>
  <c r="AT331" i="6" s="1"/>
  <c r="L331" i="6"/>
  <c r="V331" i="6" s="1"/>
  <c r="K331" i="6"/>
  <c r="U331" i="6" s="1"/>
  <c r="J331" i="6"/>
  <c r="T331" i="6" s="1"/>
  <c r="I331" i="6"/>
  <c r="S331" i="6" s="1"/>
  <c r="H331" i="6"/>
  <c r="R331" i="6" s="1"/>
  <c r="G331" i="6"/>
  <c r="N330" i="6"/>
  <c r="M330" i="6"/>
  <c r="W330" i="6" s="1"/>
  <c r="AT330" i="6" s="1"/>
  <c r="L330" i="6"/>
  <c r="V330" i="6" s="1"/>
  <c r="K330" i="6"/>
  <c r="U330" i="6" s="1"/>
  <c r="J330" i="6"/>
  <c r="T330" i="6" s="1"/>
  <c r="I330" i="6"/>
  <c r="S330" i="6" s="1"/>
  <c r="H330" i="6"/>
  <c r="R330" i="6" s="1"/>
  <c r="G330" i="6"/>
  <c r="N329" i="6"/>
  <c r="M329" i="6"/>
  <c r="W329" i="6" s="1"/>
  <c r="AT329" i="6" s="1"/>
  <c r="AM329" i="6" s="1"/>
  <c r="U329" i="2" s="1"/>
  <c r="AZ329" i="6" s="1"/>
  <c r="BH329" i="6" s="1"/>
  <c r="L329" i="6"/>
  <c r="V329" i="6" s="1"/>
  <c r="K329" i="6"/>
  <c r="U329" i="6" s="1"/>
  <c r="J329" i="6"/>
  <c r="T329" i="6" s="1"/>
  <c r="I329" i="6"/>
  <c r="S329" i="6" s="1"/>
  <c r="H329" i="6"/>
  <c r="R329" i="6" s="1"/>
  <c r="G329" i="6"/>
  <c r="N328" i="6"/>
  <c r="M328" i="6"/>
  <c r="W328" i="6" s="1"/>
  <c r="AT328" i="6" s="1"/>
  <c r="L328" i="6"/>
  <c r="V328" i="6" s="1"/>
  <c r="K328" i="6"/>
  <c r="U328" i="6" s="1"/>
  <c r="J328" i="6"/>
  <c r="T328" i="6" s="1"/>
  <c r="I328" i="6"/>
  <c r="S328" i="6" s="1"/>
  <c r="H328" i="6"/>
  <c r="R328" i="6" s="1"/>
  <c r="G328" i="6"/>
  <c r="N327" i="6"/>
  <c r="M327" i="6"/>
  <c r="W327" i="6" s="1"/>
  <c r="AT327" i="6" s="1"/>
  <c r="L327" i="6"/>
  <c r="V327" i="6" s="1"/>
  <c r="K327" i="6"/>
  <c r="U327" i="6" s="1"/>
  <c r="J327" i="6"/>
  <c r="T327" i="6" s="1"/>
  <c r="I327" i="6"/>
  <c r="S327" i="6" s="1"/>
  <c r="H327" i="6"/>
  <c r="G327" i="6"/>
  <c r="Q327" i="6" s="1"/>
  <c r="N326" i="6"/>
  <c r="M326" i="6"/>
  <c r="W326" i="6" s="1"/>
  <c r="AT326" i="6" s="1"/>
  <c r="L326" i="6"/>
  <c r="V326" i="6" s="1"/>
  <c r="K326" i="6"/>
  <c r="U326" i="6" s="1"/>
  <c r="J326" i="6"/>
  <c r="T326" i="6" s="1"/>
  <c r="I326" i="6"/>
  <c r="S326" i="6" s="1"/>
  <c r="H326" i="6"/>
  <c r="R326" i="6" s="1"/>
  <c r="G326" i="6"/>
  <c r="N325" i="6"/>
  <c r="M325" i="6"/>
  <c r="W325" i="6" s="1"/>
  <c r="AT325" i="6" s="1"/>
  <c r="L325" i="6"/>
  <c r="V325" i="6" s="1"/>
  <c r="K325" i="6"/>
  <c r="U325" i="6" s="1"/>
  <c r="J325" i="6"/>
  <c r="T325" i="6" s="1"/>
  <c r="I325" i="6"/>
  <c r="S325" i="6" s="1"/>
  <c r="H325" i="6"/>
  <c r="R325" i="6" s="1"/>
  <c r="G325" i="6"/>
  <c r="N324" i="6"/>
  <c r="M324" i="6"/>
  <c r="W324" i="6" s="1"/>
  <c r="AT324" i="6" s="1"/>
  <c r="L324" i="6"/>
  <c r="V324" i="6" s="1"/>
  <c r="K324" i="6"/>
  <c r="U324" i="6" s="1"/>
  <c r="J324" i="6"/>
  <c r="T324" i="6" s="1"/>
  <c r="I324" i="6"/>
  <c r="S324" i="6" s="1"/>
  <c r="H324" i="6"/>
  <c r="R324" i="6" s="1"/>
  <c r="G324" i="6"/>
  <c r="N323" i="6"/>
  <c r="M323" i="6"/>
  <c r="W323" i="6" s="1"/>
  <c r="AT323" i="6" s="1"/>
  <c r="L323" i="6"/>
  <c r="V323" i="6" s="1"/>
  <c r="K323" i="6"/>
  <c r="U323" i="6" s="1"/>
  <c r="J323" i="6"/>
  <c r="T323" i="6" s="1"/>
  <c r="I323" i="6"/>
  <c r="S323" i="6" s="1"/>
  <c r="H323" i="6"/>
  <c r="R323" i="6" s="1"/>
  <c r="G323" i="6"/>
  <c r="N322" i="6"/>
  <c r="M322" i="6"/>
  <c r="W322" i="6" s="1"/>
  <c r="AT322" i="6" s="1"/>
  <c r="L322" i="6"/>
  <c r="V322" i="6" s="1"/>
  <c r="K322" i="6"/>
  <c r="U322" i="6" s="1"/>
  <c r="J322" i="6"/>
  <c r="T322" i="6" s="1"/>
  <c r="I322" i="6"/>
  <c r="S322" i="6" s="1"/>
  <c r="H322" i="6"/>
  <c r="R322" i="6" s="1"/>
  <c r="G322" i="6"/>
  <c r="N321" i="6"/>
  <c r="M321" i="6"/>
  <c r="W321" i="6" s="1"/>
  <c r="AT321" i="6" s="1"/>
  <c r="L321" i="6"/>
  <c r="V321" i="6" s="1"/>
  <c r="K321" i="6"/>
  <c r="U321" i="6" s="1"/>
  <c r="J321" i="6"/>
  <c r="T321" i="6" s="1"/>
  <c r="I321" i="6"/>
  <c r="S321" i="6" s="1"/>
  <c r="H321" i="6"/>
  <c r="R321" i="6" s="1"/>
  <c r="G321" i="6"/>
  <c r="N320" i="6"/>
  <c r="M320" i="6"/>
  <c r="W320" i="6" s="1"/>
  <c r="AT320" i="6" s="1"/>
  <c r="L320" i="6"/>
  <c r="V320" i="6" s="1"/>
  <c r="K320" i="6"/>
  <c r="U320" i="6" s="1"/>
  <c r="J320" i="6"/>
  <c r="T320" i="6" s="1"/>
  <c r="I320" i="6"/>
  <c r="S320" i="6" s="1"/>
  <c r="H320" i="6"/>
  <c r="R320" i="6" s="1"/>
  <c r="G320" i="6"/>
  <c r="N310" i="6"/>
  <c r="M310" i="6"/>
  <c r="W310" i="6" s="1"/>
  <c r="AT310" i="6" s="1"/>
  <c r="L310" i="6"/>
  <c r="V310" i="6" s="1"/>
  <c r="K310" i="6"/>
  <c r="U310" i="6" s="1"/>
  <c r="J310" i="6"/>
  <c r="T310" i="6" s="1"/>
  <c r="I310" i="6"/>
  <c r="S310" i="6" s="1"/>
  <c r="H310" i="6"/>
  <c r="R310" i="6" s="1"/>
  <c r="G310" i="6"/>
  <c r="N309" i="6"/>
  <c r="M309" i="6"/>
  <c r="W309" i="6" s="1"/>
  <c r="AT309" i="6" s="1"/>
  <c r="L309" i="6"/>
  <c r="V309" i="6" s="1"/>
  <c r="K309" i="6"/>
  <c r="U309" i="6" s="1"/>
  <c r="J309" i="6"/>
  <c r="T309" i="6" s="1"/>
  <c r="I309" i="6"/>
  <c r="S309" i="6" s="1"/>
  <c r="H309" i="6"/>
  <c r="R309" i="6" s="1"/>
  <c r="G309" i="6"/>
  <c r="N308" i="6"/>
  <c r="M308" i="6"/>
  <c r="W308" i="6" s="1"/>
  <c r="AT308" i="6" s="1"/>
  <c r="L308" i="6"/>
  <c r="V308" i="6" s="1"/>
  <c r="K308" i="6"/>
  <c r="U308" i="6" s="1"/>
  <c r="J308" i="6"/>
  <c r="T308" i="6" s="1"/>
  <c r="I308" i="6"/>
  <c r="S308" i="6" s="1"/>
  <c r="H308" i="6"/>
  <c r="R308" i="6" s="1"/>
  <c r="G308" i="6"/>
  <c r="N307" i="6"/>
  <c r="M307" i="6"/>
  <c r="W307" i="6" s="1"/>
  <c r="AT307" i="6" s="1"/>
  <c r="L307" i="6"/>
  <c r="V307" i="6" s="1"/>
  <c r="K307" i="6"/>
  <c r="U307" i="6" s="1"/>
  <c r="J307" i="6"/>
  <c r="T307" i="6" s="1"/>
  <c r="I307" i="6"/>
  <c r="S307" i="6" s="1"/>
  <c r="H307" i="6"/>
  <c r="R307" i="6" s="1"/>
  <c r="G307" i="6"/>
  <c r="N306" i="6"/>
  <c r="M306" i="6"/>
  <c r="W306" i="6" s="1"/>
  <c r="AT306" i="6" s="1"/>
  <c r="L306" i="6"/>
  <c r="V306" i="6" s="1"/>
  <c r="K306" i="6"/>
  <c r="U306" i="6" s="1"/>
  <c r="J306" i="6"/>
  <c r="T306" i="6" s="1"/>
  <c r="I306" i="6"/>
  <c r="S306" i="6" s="1"/>
  <c r="H306" i="6"/>
  <c r="R306" i="6" s="1"/>
  <c r="G306" i="6"/>
  <c r="N305" i="6"/>
  <c r="M305" i="6"/>
  <c r="W305" i="6" s="1"/>
  <c r="AT305" i="6" s="1"/>
  <c r="L305" i="6"/>
  <c r="V305" i="6" s="1"/>
  <c r="K305" i="6"/>
  <c r="U305" i="6" s="1"/>
  <c r="J305" i="6"/>
  <c r="T305" i="6" s="1"/>
  <c r="I305" i="6"/>
  <c r="S305" i="6" s="1"/>
  <c r="H305" i="6"/>
  <c r="R305" i="6" s="1"/>
  <c r="G305" i="6"/>
  <c r="N304" i="6"/>
  <c r="M304" i="6"/>
  <c r="W304" i="6" s="1"/>
  <c r="AT304" i="6" s="1"/>
  <c r="L304" i="6"/>
  <c r="V304" i="6" s="1"/>
  <c r="K304" i="6"/>
  <c r="U304" i="6" s="1"/>
  <c r="J304" i="6"/>
  <c r="T304" i="6" s="1"/>
  <c r="I304" i="6"/>
  <c r="S304" i="6" s="1"/>
  <c r="H304" i="6"/>
  <c r="R304" i="6" s="1"/>
  <c r="G304" i="6"/>
  <c r="N303" i="6"/>
  <c r="M303" i="6"/>
  <c r="W303" i="6" s="1"/>
  <c r="AT303" i="6" s="1"/>
  <c r="L303" i="6"/>
  <c r="V303" i="6" s="1"/>
  <c r="K303" i="6"/>
  <c r="U303" i="6" s="1"/>
  <c r="J303" i="6"/>
  <c r="T303" i="6" s="1"/>
  <c r="I303" i="6"/>
  <c r="S303" i="6" s="1"/>
  <c r="H303" i="6"/>
  <c r="R303" i="6" s="1"/>
  <c r="G303" i="6"/>
  <c r="N302" i="6"/>
  <c r="M302" i="6"/>
  <c r="W302" i="6" s="1"/>
  <c r="AT302" i="6" s="1"/>
  <c r="L302" i="6"/>
  <c r="V302" i="6" s="1"/>
  <c r="K302" i="6"/>
  <c r="U302" i="6" s="1"/>
  <c r="J302" i="6"/>
  <c r="T302" i="6" s="1"/>
  <c r="I302" i="6"/>
  <c r="S302" i="6" s="1"/>
  <c r="H302" i="6"/>
  <c r="R302" i="6" s="1"/>
  <c r="G302" i="6"/>
  <c r="N301" i="6"/>
  <c r="M301" i="6"/>
  <c r="W301" i="6" s="1"/>
  <c r="AT301" i="6" s="1"/>
  <c r="L301" i="6"/>
  <c r="V301" i="6" s="1"/>
  <c r="K301" i="6"/>
  <c r="U301" i="6" s="1"/>
  <c r="J301" i="6"/>
  <c r="T301" i="6" s="1"/>
  <c r="I301" i="6"/>
  <c r="S301" i="6" s="1"/>
  <c r="H301" i="6"/>
  <c r="R301" i="6" s="1"/>
  <c r="G301" i="6"/>
  <c r="N300" i="6"/>
  <c r="M300" i="6"/>
  <c r="W300" i="6" s="1"/>
  <c r="AT300" i="6" s="1"/>
  <c r="L300" i="6"/>
  <c r="V300" i="6" s="1"/>
  <c r="K300" i="6"/>
  <c r="U300" i="6" s="1"/>
  <c r="J300" i="6"/>
  <c r="T300" i="6" s="1"/>
  <c r="I300" i="6"/>
  <c r="S300" i="6" s="1"/>
  <c r="H300" i="6"/>
  <c r="R300" i="6" s="1"/>
  <c r="G300" i="6"/>
  <c r="N299" i="6"/>
  <c r="M299" i="6"/>
  <c r="W299" i="6" s="1"/>
  <c r="AT299" i="6" s="1"/>
  <c r="L299" i="6"/>
  <c r="V299" i="6" s="1"/>
  <c r="K299" i="6"/>
  <c r="U299" i="6" s="1"/>
  <c r="J299" i="6"/>
  <c r="T299" i="6" s="1"/>
  <c r="I299" i="6"/>
  <c r="S299" i="6" s="1"/>
  <c r="H299" i="6"/>
  <c r="R299" i="6" s="1"/>
  <c r="G299" i="6"/>
  <c r="N298" i="6"/>
  <c r="M298" i="6"/>
  <c r="W298" i="6" s="1"/>
  <c r="AT298" i="6" s="1"/>
  <c r="L298" i="6"/>
  <c r="V298" i="6" s="1"/>
  <c r="K298" i="6"/>
  <c r="U298" i="6" s="1"/>
  <c r="J298" i="6"/>
  <c r="T298" i="6" s="1"/>
  <c r="I298" i="6"/>
  <c r="S298" i="6" s="1"/>
  <c r="H298" i="6"/>
  <c r="R298" i="6" s="1"/>
  <c r="G298" i="6"/>
  <c r="N297" i="6"/>
  <c r="M297" i="6"/>
  <c r="W297" i="6" s="1"/>
  <c r="AT297" i="6" s="1"/>
  <c r="L297" i="6"/>
  <c r="V297" i="6" s="1"/>
  <c r="K297" i="6"/>
  <c r="U297" i="6" s="1"/>
  <c r="J297" i="6"/>
  <c r="T297" i="6" s="1"/>
  <c r="I297" i="6"/>
  <c r="S297" i="6" s="1"/>
  <c r="H297" i="6"/>
  <c r="R297" i="6" s="1"/>
  <c r="G297" i="6"/>
  <c r="N296" i="6"/>
  <c r="M296" i="6"/>
  <c r="W296" i="6" s="1"/>
  <c r="AT296" i="6" s="1"/>
  <c r="L296" i="6"/>
  <c r="V296" i="6" s="1"/>
  <c r="K296" i="6"/>
  <c r="U296" i="6" s="1"/>
  <c r="J296" i="6"/>
  <c r="T296" i="6" s="1"/>
  <c r="I296" i="6"/>
  <c r="S296" i="6" s="1"/>
  <c r="H296" i="6"/>
  <c r="R296" i="6" s="1"/>
  <c r="G296" i="6"/>
  <c r="N295" i="6"/>
  <c r="M295" i="6"/>
  <c r="W295" i="6" s="1"/>
  <c r="AT295" i="6" s="1"/>
  <c r="L295" i="6"/>
  <c r="V295" i="6" s="1"/>
  <c r="K295" i="6"/>
  <c r="U295" i="6" s="1"/>
  <c r="J295" i="6"/>
  <c r="T295" i="6" s="1"/>
  <c r="I295" i="6"/>
  <c r="S295" i="6" s="1"/>
  <c r="H295" i="6"/>
  <c r="R295" i="6" s="1"/>
  <c r="G295" i="6"/>
  <c r="N294" i="6"/>
  <c r="M294" i="6"/>
  <c r="W294" i="6" s="1"/>
  <c r="AT294" i="6" s="1"/>
  <c r="L294" i="6"/>
  <c r="V294" i="6" s="1"/>
  <c r="K294" i="6"/>
  <c r="U294" i="6" s="1"/>
  <c r="J294" i="6"/>
  <c r="T294" i="6" s="1"/>
  <c r="I294" i="6"/>
  <c r="S294" i="6" s="1"/>
  <c r="H294" i="6"/>
  <c r="R294" i="6" s="1"/>
  <c r="G294" i="6"/>
  <c r="N293" i="6"/>
  <c r="M293" i="6"/>
  <c r="W293" i="6" s="1"/>
  <c r="AT293" i="6" s="1"/>
  <c r="L293" i="6"/>
  <c r="V293" i="6" s="1"/>
  <c r="K293" i="6"/>
  <c r="U293" i="6" s="1"/>
  <c r="J293" i="6"/>
  <c r="T293" i="6" s="1"/>
  <c r="I293" i="6"/>
  <c r="S293" i="6" s="1"/>
  <c r="H293" i="6"/>
  <c r="R293" i="6" s="1"/>
  <c r="G293" i="6"/>
  <c r="N292" i="6"/>
  <c r="M292" i="6"/>
  <c r="W292" i="6" s="1"/>
  <c r="AT292" i="6" s="1"/>
  <c r="L292" i="6"/>
  <c r="V292" i="6" s="1"/>
  <c r="K292" i="6"/>
  <c r="U292" i="6" s="1"/>
  <c r="J292" i="6"/>
  <c r="T292" i="6" s="1"/>
  <c r="I292" i="6"/>
  <c r="S292" i="6" s="1"/>
  <c r="H292" i="6"/>
  <c r="R292" i="6" s="1"/>
  <c r="G292" i="6"/>
  <c r="N291" i="6"/>
  <c r="M291" i="6"/>
  <c r="W291" i="6" s="1"/>
  <c r="AT291" i="6" s="1"/>
  <c r="L291" i="6"/>
  <c r="V291" i="6" s="1"/>
  <c r="K291" i="6"/>
  <c r="U291" i="6" s="1"/>
  <c r="J291" i="6"/>
  <c r="T291" i="6" s="1"/>
  <c r="I291" i="6"/>
  <c r="S291" i="6" s="1"/>
  <c r="H291" i="6"/>
  <c r="R291" i="6" s="1"/>
  <c r="G291" i="6"/>
  <c r="N290" i="6"/>
  <c r="M290" i="6"/>
  <c r="W290" i="6" s="1"/>
  <c r="AT290" i="6" s="1"/>
  <c r="AM290" i="6" s="1"/>
  <c r="U290" i="2" s="1"/>
  <c r="AZ290" i="6" s="1"/>
  <c r="BH290" i="6" s="1"/>
  <c r="L290" i="6"/>
  <c r="V290" i="6" s="1"/>
  <c r="K290" i="6"/>
  <c r="U290" i="6" s="1"/>
  <c r="J290" i="6"/>
  <c r="T290" i="6" s="1"/>
  <c r="I290" i="6"/>
  <c r="S290" i="6" s="1"/>
  <c r="H290" i="6"/>
  <c r="R290" i="6" s="1"/>
  <c r="G290" i="6"/>
  <c r="N289" i="6"/>
  <c r="M289" i="6"/>
  <c r="W289" i="6" s="1"/>
  <c r="AT289" i="6" s="1"/>
  <c r="L289" i="6"/>
  <c r="V289" i="6" s="1"/>
  <c r="K289" i="6"/>
  <c r="U289" i="6" s="1"/>
  <c r="J289" i="6"/>
  <c r="T289" i="6" s="1"/>
  <c r="I289" i="6"/>
  <c r="S289" i="6" s="1"/>
  <c r="H289" i="6"/>
  <c r="R289" i="6" s="1"/>
  <c r="G289" i="6"/>
  <c r="N288" i="6"/>
  <c r="M288" i="6"/>
  <c r="W288" i="6" s="1"/>
  <c r="AT288" i="6" s="1"/>
  <c r="L288" i="6"/>
  <c r="V288" i="6" s="1"/>
  <c r="K288" i="6"/>
  <c r="U288" i="6" s="1"/>
  <c r="J288" i="6"/>
  <c r="T288" i="6" s="1"/>
  <c r="I288" i="6"/>
  <c r="S288" i="6" s="1"/>
  <c r="H288" i="6"/>
  <c r="G288" i="6"/>
  <c r="Q288" i="6" s="1"/>
  <c r="N287" i="6"/>
  <c r="M287" i="6"/>
  <c r="W287" i="6" s="1"/>
  <c r="AT287" i="6" s="1"/>
  <c r="L287" i="6"/>
  <c r="V287" i="6" s="1"/>
  <c r="K287" i="6"/>
  <c r="U287" i="6" s="1"/>
  <c r="J287" i="6"/>
  <c r="T287" i="6" s="1"/>
  <c r="I287" i="6"/>
  <c r="S287" i="6" s="1"/>
  <c r="H287" i="6"/>
  <c r="R287" i="6" s="1"/>
  <c r="G287" i="6"/>
  <c r="N286" i="6"/>
  <c r="M286" i="6"/>
  <c r="W286" i="6" s="1"/>
  <c r="AT286" i="6" s="1"/>
  <c r="L286" i="6"/>
  <c r="V286" i="6" s="1"/>
  <c r="K286" i="6"/>
  <c r="U286" i="6" s="1"/>
  <c r="J286" i="6"/>
  <c r="T286" i="6" s="1"/>
  <c r="I286" i="6"/>
  <c r="S286" i="6" s="1"/>
  <c r="H286" i="6"/>
  <c r="R286" i="6" s="1"/>
  <c r="G286" i="6"/>
  <c r="N285" i="6"/>
  <c r="M285" i="6"/>
  <c r="W285" i="6" s="1"/>
  <c r="AT285" i="6" s="1"/>
  <c r="L285" i="6"/>
  <c r="V285" i="6" s="1"/>
  <c r="K285" i="6"/>
  <c r="U285" i="6" s="1"/>
  <c r="J285" i="6"/>
  <c r="T285" i="6" s="1"/>
  <c r="I285" i="6"/>
  <c r="S285" i="6" s="1"/>
  <c r="H285" i="6"/>
  <c r="R285" i="6" s="1"/>
  <c r="G285" i="6"/>
  <c r="N284" i="6"/>
  <c r="M284" i="6"/>
  <c r="W284" i="6" s="1"/>
  <c r="AT284" i="6" s="1"/>
  <c r="L284" i="6"/>
  <c r="V284" i="6" s="1"/>
  <c r="K284" i="6"/>
  <c r="U284" i="6" s="1"/>
  <c r="J284" i="6"/>
  <c r="T284" i="6" s="1"/>
  <c r="I284" i="6"/>
  <c r="S284" i="6" s="1"/>
  <c r="H284" i="6"/>
  <c r="R284" i="6" s="1"/>
  <c r="G284" i="6"/>
  <c r="N283" i="6"/>
  <c r="M283" i="6"/>
  <c r="W283" i="6" s="1"/>
  <c r="AT283" i="6" s="1"/>
  <c r="L283" i="6"/>
  <c r="V283" i="6" s="1"/>
  <c r="K283" i="6"/>
  <c r="U283" i="6" s="1"/>
  <c r="J283" i="6"/>
  <c r="T283" i="6" s="1"/>
  <c r="I283" i="6"/>
  <c r="S283" i="6" s="1"/>
  <c r="H283" i="6"/>
  <c r="R283" i="6" s="1"/>
  <c r="G283" i="6"/>
  <c r="N282" i="6"/>
  <c r="M282" i="6"/>
  <c r="W282" i="6" s="1"/>
  <c r="AT282" i="6" s="1"/>
  <c r="L282" i="6"/>
  <c r="V282" i="6" s="1"/>
  <c r="K282" i="6"/>
  <c r="U282" i="6" s="1"/>
  <c r="J282" i="6"/>
  <c r="T282" i="6" s="1"/>
  <c r="I282" i="6"/>
  <c r="S282" i="6" s="1"/>
  <c r="H282" i="6"/>
  <c r="R282" i="6" s="1"/>
  <c r="G282" i="6"/>
  <c r="N281" i="6"/>
  <c r="M281" i="6"/>
  <c r="W281" i="6" s="1"/>
  <c r="AT281" i="6" s="1"/>
  <c r="L281" i="6"/>
  <c r="V281" i="6" s="1"/>
  <c r="K281" i="6"/>
  <c r="U281" i="6" s="1"/>
  <c r="J281" i="6"/>
  <c r="T281" i="6" s="1"/>
  <c r="I281" i="6"/>
  <c r="S281" i="6" s="1"/>
  <c r="H281" i="6"/>
  <c r="R281" i="6" s="1"/>
  <c r="G281" i="6"/>
  <c r="N271" i="6"/>
  <c r="M271" i="6"/>
  <c r="W271" i="6" s="1"/>
  <c r="AT271" i="6" s="1"/>
  <c r="L271" i="6"/>
  <c r="V271" i="6" s="1"/>
  <c r="K271" i="6"/>
  <c r="U271" i="6" s="1"/>
  <c r="J271" i="6"/>
  <c r="T271" i="6" s="1"/>
  <c r="I271" i="6"/>
  <c r="S271" i="6" s="1"/>
  <c r="H271" i="6"/>
  <c r="R271" i="6" s="1"/>
  <c r="G271" i="6"/>
  <c r="N270" i="6"/>
  <c r="M270" i="6"/>
  <c r="W270" i="6" s="1"/>
  <c r="AT270" i="6" s="1"/>
  <c r="L270" i="6"/>
  <c r="V270" i="6" s="1"/>
  <c r="K270" i="6"/>
  <c r="U270" i="6" s="1"/>
  <c r="J270" i="6"/>
  <c r="T270" i="6" s="1"/>
  <c r="I270" i="6"/>
  <c r="S270" i="6" s="1"/>
  <c r="H270" i="6"/>
  <c r="R270" i="6" s="1"/>
  <c r="G270" i="6"/>
  <c r="N269" i="6"/>
  <c r="M269" i="6"/>
  <c r="W269" i="6" s="1"/>
  <c r="AT269" i="6" s="1"/>
  <c r="L269" i="6"/>
  <c r="V269" i="6" s="1"/>
  <c r="K269" i="6"/>
  <c r="U269" i="6" s="1"/>
  <c r="J269" i="6"/>
  <c r="T269" i="6" s="1"/>
  <c r="I269" i="6"/>
  <c r="S269" i="6" s="1"/>
  <c r="H269" i="6"/>
  <c r="R269" i="6" s="1"/>
  <c r="G269" i="6"/>
  <c r="N268" i="6"/>
  <c r="M268" i="6"/>
  <c r="W268" i="6" s="1"/>
  <c r="AT268" i="6" s="1"/>
  <c r="L268" i="6"/>
  <c r="V268" i="6" s="1"/>
  <c r="K268" i="6"/>
  <c r="U268" i="6" s="1"/>
  <c r="J268" i="6"/>
  <c r="T268" i="6" s="1"/>
  <c r="I268" i="6"/>
  <c r="S268" i="6" s="1"/>
  <c r="H268" i="6"/>
  <c r="R268" i="6" s="1"/>
  <c r="G268" i="6"/>
  <c r="N267" i="6"/>
  <c r="M267" i="6"/>
  <c r="W267" i="6" s="1"/>
  <c r="AT267" i="6" s="1"/>
  <c r="L267" i="6"/>
  <c r="V267" i="6" s="1"/>
  <c r="K267" i="6"/>
  <c r="U267" i="6" s="1"/>
  <c r="J267" i="6"/>
  <c r="T267" i="6" s="1"/>
  <c r="I267" i="6"/>
  <c r="S267" i="6" s="1"/>
  <c r="H267" i="6"/>
  <c r="R267" i="6" s="1"/>
  <c r="G267" i="6"/>
  <c r="N266" i="6"/>
  <c r="M266" i="6"/>
  <c r="W266" i="6" s="1"/>
  <c r="AT266" i="6" s="1"/>
  <c r="L266" i="6"/>
  <c r="V266" i="6" s="1"/>
  <c r="K266" i="6"/>
  <c r="U266" i="6" s="1"/>
  <c r="J266" i="6"/>
  <c r="T266" i="6" s="1"/>
  <c r="I266" i="6"/>
  <c r="S266" i="6" s="1"/>
  <c r="H266" i="6"/>
  <c r="R266" i="6" s="1"/>
  <c r="G266" i="6"/>
  <c r="N265" i="6"/>
  <c r="M265" i="6"/>
  <c r="W265" i="6" s="1"/>
  <c r="AT265" i="6" s="1"/>
  <c r="L265" i="6"/>
  <c r="V265" i="6" s="1"/>
  <c r="K265" i="6"/>
  <c r="U265" i="6" s="1"/>
  <c r="J265" i="6"/>
  <c r="T265" i="6" s="1"/>
  <c r="I265" i="6"/>
  <c r="S265" i="6" s="1"/>
  <c r="H265" i="6"/>
  <c r="R265" i="6" s="1"/>
  <c r="G265" i="6"/>
  <c r="N264" i="6"/>
  <c r="M264" i="6"/>
  <c r="W264" i="6" s="1"/>
  <c r="AT264" i="6" s="1"/>
  <c r="L264" i="6"/>
  <c r="V264" i="6" s="1"/>
  <c r="K264" i="6"/>
  <c r="U264" i="6" s="1"/>
  <c r="J264" i="6"/>
  <c r="T264" i="6" s="1"/>
  <c r="I264" i="6"/>
  <c r="S264" i="6" s="1"/>
  <c r="H264" i="6"/>
  <c r="R264" i="6" s="1"/>
  <c r="G264" i="6"/>
  <c r="N263" i="6"/>
  <c r="M263" i="6"/>
  <c r="W263" i="6" s="1"/>
  <c r="AT263" i="6" s="1"/>
  <c r="L263" i="6"/>
  <c r="V263" i="6" s="1"/>
  <c r="K263" i="6"/>
  <c r="U263" i="6" s="1"/>
  <c r="J263" i="6"/>
  <c r="T263" i="6" s="1"/>
  <c r="I263" i="6"/>
  <c r="S263" i="6" s="1"/>
  <c r="H263" i="6"/>
  <c r="R263" i="6" s="1"/>
  <c r="G263" i="6"/>
  <c r="N262" i="6"/>
  <c r="M262" i="6"/>
  <c r="W262" i="6" s="1"/>
  <c r="AT262" i="6" s="1"/>
  <c r="L262" i="6"/>
  <c r="V262" i="6" s="1"/>
  <c r="K262" i="6"/>
  <c r="U262" i="6" s="1"/>
  <c r="J262" i="6"/>
  <c r="T262" i="6" s="1"/>
  <c r="I262" i="6"/>
  <c r="S262" i="6" s="1"/>
  <c r="H262" i="6"/>
  <c r="R262" i="6" s="1"/>
  <c r="G262" i="6"/>
  <c r="N261" i="6"/>
  <c r="M261" i="6"/>
  <c r="W261" i="6" s="1"/>
  <c r="AT261" i="6" s="1"/>
  <c r="L261" i="6"/>
  <c r="V261" i="6" s="1"/>
  <c r="K261" i="6"/>
  <c r="U261" i="6" s="1"/>
  <c r="J261" i="6"/>
  <c r="T261" i="6" s="1"/>
  <c r="I261" i="6"/>
  <c r="S261" i="6" s="1"/>
  <c r="H261" i="6"/>
  <c r="R261" i="6" s="1"/>
  <c r="G261" i="6"/>
  <c r="N260" i="6"/>
  <c r="M260" i="6"/>
  <c r="W260" i="6" s="1"/>
  <c r="AT260" i="6" s="1"/>
  <c r="L260" i="6"/>
  <c r="V260" i="6" s="1"/>
  <c r="K260" i="6"/>
  <c r="U260" i="6" s="1"/>
  <c r="J260" i="6"/>
  <c r="T260" i="6" s="1"/>
  <c r="I260" i="6"/>
  <c r="S260" i="6" s="1"/>
  <c r="H260" i="6"/>
  <c r="R260" i="6" s="1"/>
  <c r="G260" i="6"/>
  <c r="N259" i="6"/>
  <c r="M259" i="6"/>
  <c r="W259" i="6" s="1"/>
  <c r="AT259" i="6" s="1"/>
  <c r="L259" i="6"/>
  <c r="V259" i="6" s="1"/>
  <c r="K259" i="6"/>
  <c r="U259" i="6" s="1"/>
  <c r="J259" i="6"/>
  <c r="T259" i="6" s="1"/>
  <c r="I259" i="6"/>
  <c r="S259" i="6" s="1"/>
  <c r="H259" i="6"/>
  <c r="R259" i="6" s="1"/>
  <c r="G259" i="6"/>
  <c r="N258" i="6"/>
  <c r="M258" i="6"/>
  <c r="W258" i="6" s="1"/>
  <c r="AT258" i="6" s="1"/>
  <c r="L258" i="6"/>
  <c r="V258" i="6" s="1"/>
  <c r="K258" i="6"/>
  <c r="U258" i="6" s="1"/>
  <c r="J258" i="6"/>
  <c r="T258" i="6" s="1"/>
  <c r="I258" i="6"/>
  <c r="S258" i="6" s="1"/>
  <c r="H258" i="6"/>
  <c r="R258" i="6" s="1"/>
  <c r="G258" i="6"/>
  <c r="N257" i="6"/>
  <c r="M257" i="6"/>
  <c r="W257" i="6" s="1"/>
  <c r="AT257" i="6" s="1"/>
  <c r="L257" i="6"/>
  <c r="V257" i="6" s="1"/>
  <c r="K257" i="6"/>
  <c r="U257" i="6" s="1"/>
  <c r="J257" i="6"/>
  <c r="T257" i="6" s="1"/>
  <c r="I257" i="6"/>
  <c r="S257" i="6" s="1"/>
  <c r="H257" i="6"/>
  <c r="R257" i="6" s="1"/>
  <c r="G257" i="6"/>
  <c r="N256" i="6"/>
  <c r="M256" i="6"/>
  <c r="W256" i="6" s="1"/>
  <c r="AT256" i="6" s="1"/>
  <c r="L256" i="6"/>
  <c r="V256" i="6" s="1"/>
  <c r="K256" i="6"/>
  <c r="U256" i="6" s="1"/>
  <c r="J256" i="6"/>
  <c r="T256" i="6" s="1"/>
  <c r="I256" i="6"/>
  <c r="S256" i="6" s="1"/>
  <c r="H256" i="6"/>
  <c r="R256" i="6" s="1"/>
  <c r="G256" i="6"/>
  <c r="N255" i="6"/>
  <c r="M255" i="6"/>
  <c r="W255" i="6" s="1"/>
  <c r="AT255" i="6" s="1"/>
  <c r="L255" i="6"/>
  <c r="V255" i="6" s="1"/>
  <c r="K255" i="6"/>
  <c r="U255" i="6" s="1"/>
  <c r="J255" i="6"/>
  <c r="T255" i="6" s="1"/>
  <c r="I255" i="6"/>
  <c r="S255" i="6" s="1"/>
  <c r="H255" i="6"/>
  <c r="R255" i="6" s="1"/>
  <c r="G255" i="6"/>
  <c r="N254" i="6"/>
  <c r="M254" i="6"/>
  <c r="W254" i="6" s="1"/>
  <c r="AT254" i="6" s="1"/>
  <c r="L254" i="6"/>
  <c r="V254" i="6" s="1"/>
  <c r="K254" i="6"/>
  <c r="U254" i="6" s="1"/>
  <c r="J254" i="6"/>
  <c r="T254" i="6" s="1"/>
  <c r="I254" i="6"/>
  <c r="S254" i="6" s="1"/>
  <c r="H254" i="6"/>
  <c r="R254" i="6" s="1"/>
  <c r="G254" i="6"/>
  <c r="N253" i="6"/>
  <c r="M253" i="6"/>
  <c r="W253" i="6" s="1"/>
  <c r="AT253" i="6" s="1"/>
  <c r="L253" i="6"/>
  <c r="V253" i="6" s="1"/>
  <c r="K253" i="6"/>
  <c r="U253" i="6" s="1"/>
  <c r="J253" i="6"/>
  <c r="T253" i="6" s="1"/>
  <c r="I253" i="6"/>
  <c r="S253" i="6" s="1"/>
  <c r="H253" i="6"/>
  <c r="R253" i="6" s="1"/>
  <c r="G253" i="6"/>
  <c r="N252" i="6"/>
  <c r="M252" i="6"/>
  <c r="W252" i="6" s="1"/>
  <c r="AT252" i="6" s="1"/>
  <c r="L252" i="6"/>
  <c r="V252" i="6" s="1"/>
  <c r="K252" i="6"/>
  <c r="U252" i="6" s="1"/>
  <c r="J252" i="6"/>
  <c r="T252" i="6" s="1"/>
  <c r="I252" i="6"/>
  <c r="S252" i="6" s="1"/>
  <c r="H252" i="6"/>
  <c r="R252" i="6" s="1"/>
  <c r="G252" i="6"/>
  <c r="N251" i="6"/>
  <c r="M251" i="6"/>
  <c r="W251" i="6" s="1"/>
  <c r="AT251" i="6" s="1"/>
  <c r="L251" i="6"/>
  <c r="V251" i="6" s="1"/>
  <c r="K251" i="6"/>
  <c r="U251" i="6" s="1"/>
  <c r="J251" i="6"/>
  <c r="T251" i="6" s="1"/>
  <c r="I251" i="6"/>
  <c r="S251" i="6" s="1"/>
  <c r="H251" i="6"/>
  <c r="R251" i="6" s="1"/>
  <c r="G251" i="6"/>
  <c r="N250" i="6"/>
  <c r="M250" i="6"/>
  <c r="W250" i="6" s="1"/>
  <c r="AT250" i="6" s="1"/>
  <c r="L250" i="6"/>
  <c r="V250" i="6" s="1"/>
  <c r="K250" i="6"/>
  <c r="U250" i="6" s="1"/>
  <c r="J250" i="6"/>
  <c r="T250" i="6" s="1"/>
  <c r="I250" i="6"/>
  <c r="S250" i="6" s="1"/>
  <c r="H250" i="6"/>
  <c r="R250" i="6" s="1"/>
  <c r="G250" i="6"/>
  <c r="N249" i="6"/>
  <c r="M249" i="6"/>
  <c r="W249" i="6" s="1"/>
  <c r="AT249" i="6" s="1"/>
  <c r="L249" i="6"/>
  <c r="V249" i="6" s="1"/>
  <c r="K249" i="6"/>
  <c r="U249" i="6" s="1"/>
  <c r="J249" i="6"/>
  <c r="T249" i="6" s="1"/>
  <c r="I249" i="6"/>
  <c r="S249" i="6" s="1"/>
  <c r="H249" i="6"/>
  <c r="G249" i="6"/>
  <c r="Q249" i="6" s="1"/>
  <c r="N248" i="6"/>
  <c r="M248" i="6"/>
  <c r="W248" i="6" s="1"/>
  <c r="AT248" i="6" s="1"/>
  <c r="L248" i="6"/>
  <c r="V248" i="6" s="1"/>
  <c r="K248" i="6"/>
  <c r="U248" i="6" s="1"/>
  <c r="J248" i="6"/>
  <c r="T248" i="6" s="1"/>
  <c r="I248" i="6"/>
  <c r="S248" i="6" s="1"/>
  <c r="H248" i="6"/>
  <c r="R248" i="6" s="1"/>
  <c r="G248" i="6"/>
  <c r="N247" i="6"/>
  <c r="M247" i="6"/>
  <c r="W247" i="6" s="1"/>
  <c r="AT247" i="6" s="1"/>
  <c r="L247" i="6"/>
  <c r="V247" i="6" s="1"/>
  <c r="K247" i="6"/>
  <c r="U247" i="6" s="1"/>
  <c r="J247" i="6"/>
  <c r="T247" i="6" s="1"/>
  <c r="I247" i="6"/>
  <c r="S247" i="6" s="1"/>
  <c r="H247" i="6"/>
  <c r="R247" i="6" s="1"/>
  <c r="G247" i="6"/>
  <c r="N246" i="6"/>
  <c r="M246" i="6"/>
  <c r="W246" i="6" s="1"/>
  <c r="AT246" i="6" s="1"/>
  <c r="L246" i="6"/>
  <c r="V246" i="6" s="1"/>
  <c r="K246" i="6"/>
  <c r="U246" i="6" s="1"/>
  <c r="J246" i="6"/>
  <c r="T246" i="6" s="1"/>
  <c r="I246" i="6"/>
  <c r="S246" i="6" s="1"/>
  <c r="H246" i="6"/>
  <c r="R246" i="6" s="1"/>
  <c r="G246" i="6"/>
  <c r="N245" i="6"/>
  <c r="M245" i="6"/>
  <c r="W245" i="6" s="1"/>
  <c r="AT245" i="6" s="1"/>
  <c r="L245" i="6"/>
  <c r="V245" i="6" s="1"/>
  <c r="K245" i="6"/>
  <c r="U245" i="6" s="1"/>
  <c r="J245" i="6"/>
  <c r="T245" i="6" s="1"/>
  <c r="I245" i="6"/>
  <c r="S245" i="6" s="1"/>
  <c r="H245" i="6"/>
  <c r="R245" i="6" s="1"/>
  <c r="G245" i="6"/>
  <c r="N244" i="6"/>
  <c r="M244" i="6"/>
  <c r="W244" i="6" s="1"/>
  <c r="AT244" i="6" s="1"/>
  <c r="L244" i="6"/>
  <c r="V244" i="6" s="1"/>
  <c r="K244" i="6"/>
  <c r="U244" i="6" s="1"/>
  <c r="J244" i="6"/>
  <c r="T244" i="6" s="1"/>
  <c r="I244" i="6"/>
  <c r="S244" i="6" s="1"/>
  <c r="H244" i="6"/>
  <c r="R244" i="6" s="1"/>
  <c r="G244" i="6"/>
  <c r="N243" i="6"/>
  <c r="M243" i="6"/>
  <c r="W243" i="6" s="1"/>
  <c r="AT243" i="6" s="1"/>
  <c r="L243" i="6"/>
  <c r="V243" i="6" s="1"/>
  <c r="K243" i="6"/>
  <c r="U243" i="6" s="1"/>
  <c r="J243" i="6"/>
  <c r="T243" i="6" s="1"/>
  <c r="I243" i="6"/>
  <c r="S243" i="6" s="1"/>
  <c r="H243" i="6"/>
  <c r="R243" i="6" s="1"/>
  <c r="G243" i="6"/>
  <c r="N242" i="6"/>
  <c r="M242" i="6"/>
  <c r="W242" i="6" s="1"/>
  <c r="AT242" i="6" s="1"/>
  <c r="L242" i="6"/>
  <c r="V242" i="6" s="1"/>
  <c r="K242" i="6"/>
  <c r="U242" i="6" s="1"/>
  <c r="J242" i="6"/>
  <c r="T242" i="6" s="1"/>
  <c r="I242" i="6"/>
  <c r="S242" i="6" s="1"/>
  <c r="H242" i="6"/>
  <c r="R242" i="6" s="1"/>
  <c r="G242" i="6"/>
  <c r="N232" i="6"/>
  <c r="M232" i="6"/>
  <c r="W232" i="6" s="1"/>
  <c r="AT232" i="6" s="1"/>
  <c r="L232" i="6"/>
  <c r="V232" i="6" s="1"/>
  <c r="K232" i="6"/>
  <c r="U232" i="6" s="1"/>
  <c r="J232" i="6"/>
  <c r="T232" i="6" s="1"/>
  <c r="I232" i="6"/>
  <c r="S232" i="6" s="1"/>
  <c r="H232" i="6"/>
  <c r="R232" i="6" s="1"/>
  <c r="G232" i="6"/>
  <c r="N231" i="6"/>
  <c r="M231" i="6"/>
  <c r="W231" i="6" s="1"/>
  <c r="AT231" i="6" s="1"/>
  <c r="L231" i="6"/>
  <c r="V231" i="6" s="1"/>
  <c r="K231" i="6"/>
  <c r="U231" i="6" s="1"/>
  <c r="J231" i="6"/>
  <c r="T231" i="6" s="1"/>
  <c r="I231" i="6"/>
  <c r="S231" i="6" s="1"/>
  <c r="H231" i="6"/>
  <c r="R231" i="6" s="1"/>
  <c r="G231" i="6"/>
  <c r="N230" i="6"/>
  <c r="M230" i="6"/>
  <c r="W230" i="6" s="1"/>
  <c r="AT230" i="6" s="1"/>
  <c r="L230" i="6"/>
  <c r="V230" i="6" s="1"/>
  <c r="K230" i="6"/>
  <c r="U230" i="6" s="1"/>
  <c r="J230" i="6"/>
  <c r="T230" i="6" s="1"/>
  <c r="I230" i="6"/>
  <c r="S230" i="6" s="1"/>
  <c r="H230" i="6"/>
  <c r="R230" i="6" s="1"/>
  <c r="G230" i="6"/>
  <c r="N229" i="6"/>
  <c r="M229" i="6"/>
  <c r="W229" i="6" s="1"/>
  <c r="AT229" i="6" s="1"/>
  <c r="L229" i="6"/>
  <c r="V229" i="6" s="1"/>
  <c r="K229" i="6"/>
  <c r="U229" i="6" s="1"/>
  <c r="J229" i="6"/>
  <c r="T229" i="6" s="1"/>
  <c r="I229" i="6"/>
  <c r="S229" i="6" s="1"/>
  <c r="H229" i="6"/>
  <c r="R229" i="6" s="1"/>
  <c r="G229" i="6"/>
  <c r="N228" i="6"/>
  <c r="M228" i="6"/>
  <c r="W228" i="6" s="1"/>
  <c r="AT228" i="6" s="1"/>
  <c r="L228" i="6"/>
  <c r="V228" i="6" s="1"/>
  <c r="K228" i="6"/>
  <c r="U228" i="6" s="1"/>
  <c r="J228" i="6"/>
  <c r="T228" i="6" s="1"/>
  <c r="I228" i="6"/>
  <c r="S228" i="6" s="1"/>
  <c r="H228" i="6"/>
  <c r="R228" i="6" s="1"/>
  <c r="G228" i="6"/>
  <c r="N227" i="6"/>
  <c r="M227" i="6"/>
  <c r="W227" i="6" s="1"/>
  <c r="AT227" i="6" s="1"/>
  <c r="L227" i="6"/>
  <c r="V227" i="6" s="1"/>
  <c r="K227" i="6"/>
  <c r="U227" i="6" s="1"/>
  <c r="J227" i="6"/>
  <c r="T227" i="6" s="1"/>
  <c r="I227" i="6"/>
  <c r="S227" i="6" s="1"/>
  <c r="H227" i="6"/>
  <c r="R227" i="6" s="1"/>
  <c r="G227" i="6"/>
  <c r="N226" i="6"/>
  <c r="M226" i="6"/>
  <c r="W226" i="6" s="1"/>
  <c r="AT226" i="6" s="1"/>
  <c r="L226" i="6"/>
  <c r="V226" i="6" s="1"/>
  <c r="K226" i="6"/>
  <c r="U226" i="6" s="1"/>
  <c r="J226" i="6"/>
  <c r="T226" i="6" s="1"/>
  <c r="I226" i="6"/>
  <c r="S226" i="6" s="1"/>
  <c r="H226" i="6"/>
  <c r="R226" i="6" s="1"/>
  <c r="G226" i="6"/>
  <c r="N225" i="6"/>
  <c r="M225" i="6"/>
  <c r="W225" i="6" s="1"/>
  <c r="AT225" i="6" s="1"/>
  <c r="L225" i="6"/>
  <c r="V225" i="6" s="1"/>
  <c r="K225" i="6"/>
  <c r="U225" i="6" s="1"/>
  <c r="J225" i="6"/>
  <c r="T225" i="6" s="1"/>
  <c r="I225" i="6"/>
  <c r="S225" i="6" s="1"/>
  <c r="H225" i="6"/>
  <c r="R225" i="6" s="1"/>
  <c r="G225" i="6"/>
  <c r="N224" i="6"/>
  <c r="M224" i="6"/>
  <c r="W224" i="6" s="1"/>
  <c r="AT224" i="6" s="1"/>
  <c r="L224" i="6"/>
  <c r="V224" i="6" s="1"/>
  <c r="K224" i="6"/>
  <c r="U224" i="6" s="1"/>
  <c r="J224" i="6"/>
  <c r="T224" i="6" s="1"/>
  <c r="I224" i="6"/>
  <c r="S224" i="6" s="1"/>
  <c r="H224" i="6"/>
  <c r="R224" i="6" s="1"/>
  <c r="G224" i="6"/>
  <c r="N223" i="6"/>
  <c r="M223" i="6"/>
  <c r="W223" i="6" s="1"/>
  <c r="AT223" i="6" s="1"/>
  <c r="L223" i="6"/>
  <c r="V223" i="6" s="1"/>
  <c r="K223" i="6"/>
  <c r="U223" i="6" s="1"/>
  <c r="J223" i="6"/>
  <c r="T223" i="6" s="1"/>
  <c r="I223" i="6"/>
  <c r="S223" i="6" s="1"/>
  <c r="H223" i="6"/>
  <c r="R223" i="6" s="1"/>
  <c r="G223" i="6"/>
  <c r="N222" i="6"/>
  <c r="M222" i="6"/>
  <c r="W222" i="6" s="1"/>
  <c r="AT222" i="6" s="1"/>
  <c r="L222" i="6"/>
  <c r="V222" i="6" s="1"/>
  <c r="K222" i="6"/>
  <c r="U222" i="6" s="1"/>
  <c r="J222" i="6"/>
  <c r="T222" i="6" s="1"/>
  <c r="I222" i="6"/>
  <c r="S222" i="6" s="1"/>
  <c r="H222" i="6"/>
  <c r="R222" i="6" s="1"/>
  <c r="G222" i="6"/>
  <c r="N221" i="6"/>
  <c r="M221" i="6"/>
  <c r="W221" i="6" s="1"/>
  <c r="AT221" i="6" s="1"/>
  <c r="L221" i="6"/>
  <c r="V221" i="6" s="1"/>
  <c r="K221" i="6"/>
  <c r="U221" i="6" s="1"/>
  <c r="J221" i="6"/>
  <c r="T221" i="6" s="1"/>
  <c r="I221" i="6"/>
  <c r="S221" i="6" s="1"/>
  <c r="H221" i="6"/>
  <c r="R221" i="6" s="1"/>
  <c r="G221" i="6"/>
  <c r="N220" i="6"/>
  <c r="M220" i="6"/>
  <c r="W220" i="6" s="1"/>
  <c r="AT220" i="6" s="1"/>
  <c r="L220" i="6"/>
  <c r="V220" i="6" s="1"/>
  <c r="K220" i="6"/>
  <c r="U220" i="6" s="1"/>
  <c r="J220" i="6"/>
  <c r="T220" i="6" s="1"/>
  <c r="I220" i="6"/>
  <c r="S220" i="6" s="1"/>
  <c r="H220" i="6"/>
  <c r="R220" i="6" s="1"/>
  <c r="G220" i="6"/>
  <c r="N219" i="6"/>
  <c r="M219" i="6"/>
  <c r="W219" i="6" s="1"/>
  <c r="AT219" i="6" s="1"/>
  <c r="L219" i="6"/>
  <c r="V219" i="6" s="1"/>
  <c r="K219" i="6"/>
  <c r="U219" i="6" s="1"/>
  <c r="J219" i="6"/>
  <c r="T219" i="6" s="1"/>
  <c r="I219" i="6"/>
  <c r="S219" i="6" s="1"/>
  <c r="H219" i="6"/>
  <c r="R219" i="6" s="1"/>
  <c r="G219" i="6"/>
  <c r="N218" i="6"/>
  <c r="M218" i="6"/>
  <c r="W218" i="6" s="1"/>
  <c r="AT218" i="6" s="1"/>
  <c r="L218" i="6"/>
  <c r="V218" i="6" s="1"/>
  <c r="K218" i="6"/>
  <c r="U218" i="6" s="1"/>
  <c r="J218" i="6"/>
  <c r="T218" i="6" s="1"/>
  <c r="I218" i="6"/>
  <c r="S218" i="6" s="1"/>
  <c r="H218" i="6"/>
  <c r="R218" i="6" s="1"/>
  <c r="G218" i="6"/>
  <c r="N217" i="6"/>
  <c r="M217" i="6"/>
  <c r="W217" i="6" s="1"/>
  <c r="AT217" i="6" s="1"/>
  <c r="L217" i="6"/>
  <c r="V217" i="6" s="1"/>
  <c r="K217" i="6"/>
  <c r="U217" i="6" s="1"/>
  <c r="J217" i="6"/>
  <c r="T217" i="6" s="1"/>
  <c r="I217" i="6"/>
  <c r="S217" i="6" s="1"/>
  <c r="H217" i="6"/>
  <c r="R217" i="6" s="1"/>
  <c r="G217" i="6"/>
  <c r="N216" i="6"/>
  <c r="M216" i="6"/>
  <c r="W216" i="6" s="1"/>
  <c r="AT216" i="6" s="1"/>
  <c r="L216" i="6"/>
  <c r="V216" i="6" s="1"/>
  <c r="K216" i="6"/>
  <c r="U216" i="6" s="1"/>
  <c r="J216" i="6"/>
  <c r="T216" i="6" s="1"/>
  <c r="I216" i="6"/>
  <c r="S216" i="6" s="1"/>
  <c r="H216" i="6"/>
  <c r="R216" i="6" s="1"/>
  <c r="G216" i="6"/>
  <c r="N215" i="6"/>
  <c r="M215" i="6"/>
  <c r="W215" i="6" s="1"/>
  <c r="AT215" i="6" s="1"/>
  <c r="L215" i="6"/>
  <c r="V215" i="6" s="1"/>
  <c r="K215" i="6"/>
  <c r="U215" i="6" s="1"/>
  <c r="J215" i="6"/>
  <c r="T215" i="6" s="1"/>
  <c r="I215" i="6"/>
  <c r="S215" i="6" s="1"/>
  <c r="H215" i="6"/>
  <c r="R215" i="6" s="1"/>
  <c r="G215" i="6"/>
  <c r="N214" i="6"/>
  <c r="M214" i="6"/>
  <c r="W214" i="6" s="1"/>
  <c r="AT214" i="6" s="1"/>
  <c r="L214" i="6"/>
  <c r="V214" i="6" s="1"/>
  <c r="K214" i="6"/>
  <c r="U214" i="6" s="1"/>
  <c r="J214" i="6"/>
  <c r="T214" i="6" s="1"/>
  <c r="I214" i="6"/>
  <c r="S214" i="6" s="1"/>
  <c r="H214" i="6"/>
  <c r="R214" i="6" s="1"/>
  <c r="G214" i="6"/>
  <c r="N213" i="6"/>
  <c r="M213" i="6"/>
  <c r="W213" i="6" s="1"/>
  <c r="AT213" i="6" s="1"/>
  <c r="L213" i="6"/>
  <c r="V213" i="6" s="1"/>
  <c r="K213" i="6"/>
  <c r="U213" i="6" s="1"/>
  <c r="J213" i="6"/>
  <c r="T213" i="6" s="1"/>
  <c r="I213" i="6"/>
  <c r="S213" i="6" s="1"/>
  <c r="H213" i="6"/>
  <c r="R213" i="6" s="1"/>
  <c r="G213" i="6"/>
  <c r="N212" i="6"/>
  <c r="M212" i="6"/>
  <c r="W212" i="6" s="1"/>
  <c r="AT212" i="6" s="1"/>
  <c r="AM212" i="6" s="1"/>
  <c r="U212" i="2" s="1"/>
  <c r="AZ212" i="6" s="1"/>
  <c r="BH212" i="6" s="1"/>
  <c r="L212" i="6"/>
  <c r="V212" i="6" s="1"/>
  <c r="K212" i="6"/>
  <c r="U212" i="6" s="1"/>
  <c r="J212" i="6"/>
  <c r="T212" i="6" s="1"/>
  <c r="I212" i="6"/>
  <c r="S212" i="6" s="1"/>
  <c r="H212" i="6"/>
  <c r="R212" i="6" s="1"/>
  <c r="G212" i="6"/>
  <c r="N211" i="6"/>
  <c r="M211" i="6"/>
  <c r="W211" i="6" s="1"/>
  <c r="AT211" i="6" s="1"/>
  <c r="L211" i="6"/>
  <c r="V211" i="6" s="1"/>
  <c r="K211" i="6"/>
  <c r="U211" i="6" s="1"/>
  <c r="J211" i="6"/>
  <c r="T211" i="6" s="1"/>
  <c r="I211" i="6"/>
  <c r="S211" i="6" s="1"/>
  <c r="H211" i="6"/>
  <c r="R211" i="6" s="1"/>
  <c r="G211" i="6"/>
  <c r="N210" i="6"/>
  <c r="M210" i="6"/>
  <c r="W210" i="6" s="1"/>
  <c r="AT210" i="6" s="1"/>
  <c r="L210" i="6"/>
  <c r="V210" i="6" s="1"/>
  <c r="K210" i="6"/>
  <c r="U210" i="6" s="1"/>
  <c r="J210" i="6"/>
  <c r="T210" i="6" s="1"/>
  <c r="I210" i="6"/>
  <c r="S210" i="6" s="1"/>
  <c r="H210" i="6"/>
  <c r="G210" i="6"/>
  <c r="Q210" i="6" s="1"/>
  <c r="N209" i="6"/>
  <c r="M209" i="6"/>
  <c r="W209" i="6" s="1"/>
  <c r="AT209" i="6" s="1"/>
  <c r="L209" i="6"/>
  <c r="V209" i="6" s="1"/>
  <c r="K209" i="6"/>
  <c r="U209" i="6" s="1"/>
  <c r="J209" i="6"/>
  <c r="T209" i="6" s="1"/>
  <c r="I209" i="6"/>
  <c r="S209" i="6" s="1"/>
  <c r="H209" i="6"/>
  <c r="R209" i="6" s="1"/>
  <c r="G209" i="6"/>
  <c r="N208" i="6"/>
  <c r="M208" i="6"/>
  <c r="W208" i="6" s="1"/>
  <c r="AT208" i="6" s="1"/>
  <c r="L208" i="6"/>
  <c r="V208" i="6" s="1"/>
  <c r="K208" i="6"/>
  <c r="U208" i="6" s="1"/>
  <c r="J208" i="6"/>
  <c r="T208" i="6" s="1"/>
  <c r="I208" i="6"/>
  <c r="S208" i="6" s="1"/>
  <c r="H208" i="6"/>
  <c r="R208" i="6" s="1"/>
  <c r="G208" i="6"/>
  <c r="N207" i="6"/>
  <c r="M207" i="6"/>
  <c r="W207" i="6" s="1"/>
  <c r="AT207" i="6" s="1"/>
  <c r="L207" i="6"/>
  <c r="V207" i="6" s="1"/>
  <c r="K207" i="6"/>
  <c r="U207" i="6" s="1"/>
  <c r="J207" i="6"/>
  <c r="T207" i="6" s="1"/>
  <c r="I207" i="6"/>
  <c r="S207" i="6" s="1"/>
  <c r="H207" i="6"/>
  <c r="R207" i="6" s="1"/>
  <c r="G207" i="6"/>
  <c r="N206" i="6"/>
  <c r="M206" i="6"/>
  <c r="W206" i="6" s="1"/>
  <c r="AT206" i="6" s="1"/>
  <c r="L206" i="6"/>
  <c r="V206" i="6" s="1"/>
  <c r="K206" i="6"/>
  <c r="U206" i="6" s="1"/>
  <c r="J206" i="6"/>
  <c r="T206" i="6" s="1"/>
  <c r="I206" i="6"/>
  <c r="S206" i="6" s="1"/>
  <c r="H206" i="6"/>
  <c r="R206" i="6" s="1"/>
  <c r="G206" i="6"/>
  <c r="N205" i="6"/>
  <c r="M205" i="6"/>
  <c r="W205" i="6" s="1"/>
  <c r="AT205" i="6" s="1"/>
  <c r="L205" i="6"/>
  <c r="V205" i="6" s="1"/>
  <c r="K205" i="6"/>
  <c r="U205" i="6" s="1"/>
  <c r="J205" i="6"/>
  <c r="T205" i="6" s="1"/>
  <c r="I205" i="6"/>
  <c r="S205" i="6" s="1"/>
  <c r="H205" i="6"/>
  <c r="R205" i="6" s="1"/>
  <c r="G205" i="6"/>
  <c r="N204" i="6"/>
  <c r="M204" i="6"/>
  <c r="W204" i="6" s="1"/>
  <c r="AT204" i="6" s="1"/>
  <c r="L204" i="6"/>
  <c r="V204" i="6" s="1"/>
  <c r="K204" i="6"/>
  <c r="U204" i="6" s="1"/>
  <c r="J204" i="6"/>
  <c r="T204" i="6" s="1"/>
  <c r="I204" i="6"/>
  <c r="S204" i="6" s="1"/>
  <c r="H204" i="6"/>
  <c r="R204" i="6" s="1"/>
  <c r="G204" i="6"/>
  <c r="N203" i="6"/>
  <c r="M203" i="6"/>
  <c r="W203" i="6" s="1"/>
  <c r="AT203" i="6" s="1"/>
  <c r="L203" i="6"/>
  <c r="V203" i="6" s="1"/>
  <c r="K203" i="6"/>
  <c r="U203" i="6" s="1"/>
  <c r="J203" i="6"/>
  <c r="T203" i="6" s="1"/>
  <c r="I203" i="6"/>
  <c r="S203" i="6" s="1"/>
  <c r="H203" i="6"/>
  <c r="R203" i="6" s="1"/>
  <c r="G203" i="6"/>
  <c r="N193" i="6"/>
  <c r="M193" i="6"/>
  <c r="W193" i="6" s="1"/>
  <c r="AT193" i="6" s="1"/>
  <c r="L193" i="6"/>
  <c r="V193" i="6" s="1"/>
  <c r="K193" i="6"/>
  <c r="U193" i="6" s="1"/>
  <c r="J193" i="6"/>
  <c r="T193" i="6" s="1"/>
  <c r="I193" i="6"/>
  <c r="S193" i="6" s="1"/>
  <c r="H193" i="6"/>
  <c r="R193" i="6" s="1"/>
  <c r="G193" i="6"/>
  <c r="N192" i="6"/>
  <c r="M192" i="6"/>
  <c r="W192" i="6" s="1"/>
  <c r="AT192" i="6" s="1"/>
  <c r="L192" i="6"/>
  <c r="V192" i="6" s="1"/>
  <c r="K192" i="6"/>
  <c r="U192" i="6" s="1"/>
  <c r="J192" i="6"/>
  <c r="T192" i="6" s="1"/>
  <c r="I192" i="6"/>
  <c r="S192" i="6" s="1"/>
  <c r="H192" i="6"/>
  <c r="R192" i="6" s="1"/>
  <c r="G192" i="6"/>
  <c r="N191" i="6"/>
  <c r="M191" i="6"/>
  <c r="W191" i="6" s="1"/>
  <c r="AT191" i="6" s="1"/>
  <c r="L191" i="6"/>
  <c r="V191" i="6" s="1"/>
  <c r="K191" i="6"/>
  <c r="U191" i="6" s="1"/>
  <c r="J191" i="6"/>
  <c r="T191" i="6" s="1"/>
  <c r="I191" i="6"/>
  <c r="S191" i="6" s="1"/>
  <c r="H191" i="6"/>
  <c r="R191" i="6" s="1"/>
  <c r="G191" i="6"/>
  <c r="N190" i="6"/>
  <c r="M190" i="6"/>
  <c r="W190" i="6" s="1"/>
  <c r="AT190" i="6" s="1"/>
  <c r="L190" i="6"/>
  <c r="V190" i="6" s="1"/>
  <c r="K190" i="6"/>
  <c r="U190" i="6" s="1"/>
  <c r="J190" i="6"/>
  <c r="T190" i="6" s="1"/>
  <c r="I190" i="6"/>
  <c r="S190" i="6" s="1"/>
  <c r="H190" i="6"/>
  <c r="R190" i="6" s="1"/>
  <c r="G190" i="6"/>
  <c r="N189" i="6"/>
  <c r="M189" i="6"/>
  <c r="W189" i="6" s="1"/>
  <c r="AT189" i="6" s="1"/>
  <c r="L189" i="6"/>
  <c r="V189" i="6" s="1"/>
  <c r="K189" i="6"/>
  <c r="U189" i="6" s="1"/>
  <c r="J189" i="6"/>
  <c r="T189" i="6" s="1"/>
  <c r="I189" i="6"/>
  <c r="S189" i="6" s="1"/>
  <c r="H189" i="6"/>
  <c r="R189" i="6" s="1"/>
  <c r="G189" i="6"/>
  <c r="N188" i="6"/>
  <c r="M188" i="6"/>
  <c r="W188" i="6" s="1"/>
  <c r="AT188" i="6" s="1"/>
  <c r="L188" i="6"/>
  <c r="V188" i="6" s="1"/>
  <c r="K188" i="6"/>
  <c r="U188" i="6" s="1"/>
  <c r="J188" i="6"/>
  <c r="T188" i="6" s="1"/>
  <c r="I188" i="6"/>
  <c r="S188" i="6" s="1"/>
  <c r="H188" i="6"/>
  <c r="R188" i="6" s="1"/>
  <c r="G188" i="6"/>
  <c r="N187" i="6"/>
  <c r="M187" i="6"/>
  <c r="W187" i="6" s="1"/>
  <c r="AT187" i="6" s="1"/>
  <c r="L187" i="6"/>
  <c r="V187" i="6" s="1"/>
  <c r="K187" i="6"/>
  <c r="U187" i="6" s="1"/>
  <c r="J187" i="6"/>
  <c r="T187" i="6" s="1"/>
  <c r="I187" i="6"/>
  <c r="S187" i="6" s="1"/>
  <c r="H187" i="6"/>
  <c r="R187" i="6" s="1"/>
  <c r="G187" i="6"/>
  <c r="N186" i="6"/>
  <c r="M186" i="6"/>
  <c r="W186" i="6" s="1"/>
  <c r="AT186" i="6" s="1"/>
  <c r="L186" i="6"/>
  <c r="V186" i="6" s="1"/>
  <c r="K186" i="6"/>
  <c r="U186" i="6" s="1"/>
  <c r="J186" i="6"/>
  <c r="T186" i="6" s="1"/>
  <c r="I186" i="6"/>
  <c r="S186" i="6" s="1"/>
  <c r="H186" i="6"/>
  <c r="R186" i="6" s="1"/>
  <c r="G186" i="6"/>
  <c r="N185" i="6"/>
  <c r="M185" i="6"/>
  <c r="W185" i="6" s="1"/>
  <c r="AT185" i="6" s="1"/>
  <c r="L185" i="6"/>
  <c r="V185" i="6" s="1"/>
  <c r="K185" i="6"/>
  <c r="U185" i="6" s="1"/>
  <c r="J185" i="6"/>
  <c r="T185" i="6" s="1"/>
  <c r="I185" i="6"/>
  <c r="S185" i="6" s="1"/>
  <c r="H185" i="6"/>
  <c r="R185" i="6" s="1"/>
  <c r="G185" i="6"/>
  <c r="N184" i="6"/>
  <c r="M184" i="6"/>
  <c r="W184" i="6" s="1"/>
  <c r="AT184" i="6" s="1"/>
  <c r="L184" i="6"/>
  <c r="V184" i="6" s="1"/>
  <c r="K184" i="6"/>
  <c r="U184" i="6" s="1"/>
  <c r="J184" i="6"/>
  <c r="T184" i="6" s="1"/>
  <c r="I184" i="6"/>
  <c r="S184" i="6" s="1"/>
  <c r="H184" i="6"/>
  <c r="R184" i="6" s="1"/>
  <c r="G184" i="6"/>
  <c r="N183" i="6"/>
  <c r="M183" i="6"/>
  <c r="W183" i="6" s="1"/>
  <c r="AT183" i="6" s="1"/>
  <c r="L183" i="6"/>
  <c r="V183" i="6" s="1"/>
  <c r="K183" i="6"/>
  <c r="U183" i="6" s="1"/>
  <c r="J183" i="6"/>
  <c r="T183" i="6" s="1"/>
  <c r="I183" i="6"/>
  <c r="S183" i="6" s="1"/>
  <c r="H183" i="6"/>
  <c r="R183" i="6" s="1"/>
  <c r="G183" i="6"/>
  <c r="N182" i="6"/>
  <c r="M182" i="6"/>
  <c r="W182" i="6" s="1"/>
  <c r="AT182" i="6" s="1"/>
  <c r="L182" i="6"/>
  <c r="V182" i="6" s="1"/>
  <c r="K182" i="6"/>
  <c r="U182" i="6" s="1"/>
  <c r="J182" i="6"/>
  <c r="T182" i="6" s="1"/>
  <c r="I182" i="6"/>
  <c r="S182" i="6" s="1"/>
  <c r="H182" i="6"/>
  <c r="R182" i="6" s="1"/>
  <c r="G182" i="6"/>
  <c r="N181" i="6"/>
  <c r="M181" i="6"/>
  <c r="W181" i="6" s="1"/>
  <c r="AT181" i="6" s="1"/>
  <c r="L181" i="6"/>
  <c r="V181" i="6" s="1"/>
  <c r="K181" i="6"/>
  <c r="U181" i="6" s="1"/>
  <c r="J181" i="6"/>
  <c r="T181" i="6" s="1"/>
  <c r="I181" i="6"/>
  <c r="S181" i="6" s="1"/>
  <c r="H181" i="6"/>
  <c r="R181" i="6" s="1"/>
  <c r="G181" i="6"/>
  <c r="N180" i="6"/>
  <c r="M180" i="6"/>
  <c r="W180" i="6" s="1"/>
  <c r="AT180" i="6" s="1"/>
  <c r="L180" i="6"/>
  <c r="V180" i="6" s="1"/>
  <c r="K180" i="6"/>
  <c r="U180" i="6" s="1"/>
  <c r="J180" i="6"/>
  <c r="T180" i="6" s="1"/>
  <c r="I180" i="6"/>
  <c r="S180" i="6" s="1"/>
  <c r="H180" i="6"/>
  <c r="R180" i="6" s="1"/>
  <c r="G180" i="6"/>
  <c r="N179" i="6"/>
  <c r="M179" i="6"/>
  <c r="W179" i="6" s="1"/>
  <c r="AT179" i="6" s="1"/>
  <c r="L179" i="6"/>
  <c r="V179" i="6" s="1"/>
  <c r="K179" i="6"/>
  <c r="U179" i="6" s="1"/>
  <c r="J179" i="6"/>
  <c r="T179" i="6" s="1"/>
  <c r="I179" i="6"/>
  <c r="S179" i="6" s="1"/>
  <c r="H179" i="6"/>
  <c r="R179" i="6" s="1"/>
  <c r="G179" i="6"/>
  <c r="N178" i="6"/>
  <c r="M178" i="6"/>
  <c r="W178" i="6" s="1"/>
  <c r="AT178" i="6" s="1"/>
  <c r="L178" i="6"/>
  <c r="V178" i="6" s="1"/>
  <c r="K178" i="6"/>
  <c r="U178" i="6" s="1"/>
  <c r="J178" i="6"/>
  <c r="T178" i="6" s="1"/>
  <c r="I178" i="6"/>
  <c r="S178" i="6" s="1"/>
  <c r="H178" i="6"/>
  <c r="R178" i="6" s="1"/>
  <c r="G178" i="6"/>
  <c r="N177" i="6"/>
  <c r="M177" i="6"/>
  <c r="W177" i="6" s="1"/>
  <c r="AT177" i="6" s="1"/>
  <c r="L177" i="6"/>
  <c r="V177" i="6" s="1"/>
  <c r="K177" i="6"/>
  <c r="U177" i="6" s="1"/>
  <c r="J177" i="6"/>
  <c r="T177" i="6" s="1"/>
  <c r="I177" i="6"/>
  <c r="S177" i="6" s="1"/>
  <c r="H177" i="6"/>
  <c r="R177" i="6" s="1"/>
  <c r="G177" i="6"/>
  <c r="N176" i="6"/>
  <c r="M176" i="6"/>
  <c r="W176" i="6" s="1"/>
  <c r="AT176" i="6" s="1"/>
  <c r="L176" i="6"/>
  <c r="V176" i="6" s="1"/>
  <c r="K176" i="6"/>
  <c r="U176" i="6" s="1"/>
  <c r="J176" i="6"/>
  <c r="T176" i="6" s="1"/>
  <c r="I176" i="6"/>
  <c r="S176" i="6" s="1"/>
  <c r="H176" i="6"/>
  <c r="R176" i="6" s="1"/>
  <c r="G176" i="6"/>
  <c r="N175" i="6"/>
  <c r="M175" i="6"/>
  <c r="W175" i="6" s="1"/>
  <c r="AT175" i="6" s="1"/>
  <c r="L175" i="6"/>
  <c r="V175" i="6" s="1"/>
  <c r="K175" i="6"/>
  <c r="U175" i="6" s="1"/>
  <c r="J175" i="6"/>
  <c r="T175" i="6" s="1"/>
  <c r="I175" i="6"/>
  <c r="S175" i="6" s="1"/>
  <c r="H175" i="6"/>
  <c r="R175" i="6" s="1"/>
  <c r="G175" i="6"/>
  <c r="N174" i="6"/>
  <c r="M174" i="6"/>
  <c r="W174" i="6" s="1"/>
  <c r="AT174" i="6" s="1"/>
  <c r="L174" i="6"/>
  <c r="V174" i="6" s="1"/>
  <c r="K174" i="6"/>
  <c r="U174" i="6" s="1"/>
  <c r="J174" i="6"/>
  <c r="T174" i="6" s="1"/>
  <c r="I174" i="6"/>
  <c r="S174" i="6" s="1"/>
  <c r="H174" i="6"/>
  <c r="R174" i="6" s="1"/>
  <c r="G174" i="6"/>
  <c r="N173" i="6"/>
  <c r="M173" i="6"/>
  <c r="W173" i="6" s="1"/>
  <c r="AT173" i="6" s="1"/>
  <c r="L173" i="6"/>
  <c r="V173" i="6" s="1"/>
  <c r="K173" i="6"/>
  <c r="U173" i="6" s="1"/>
  <c r="J173" i="6"/>
  <c r="T173" i="6" s="1"/>
  <c r="I173" i="6"/>
  <c r="S173" i="6" s="1"/>
  <c r="H173" i="6"/>
  <c r="R173" i="6" s="1"/>
  <c r="G173" i="6"/>
  <c r="N172" i="6"/>
  <c r="M172" i="6"/>
  <c r="W172" i="6" s="1"/>
  <c r="AT172" i="6" s="1"/>
  <c r="L172" i="6"/>
  <c r="V172" i="6" s="1"/>
  <c r="K172" i="6"/>
  <c r="U172" i="6" s="1"/>
  <c r="J172" i="6"/>
  <c r="T172" i="6" s="1"/>
  <c r="I172" i="6"/>
  <c r="S172" i="6" s="1"/>
  <c r="H172" i="6"/>
  <c r="R172" i="6" s="1"/>
  <c r="G172" i="6"/>
  <c r="N171" i="6"/>
  <c r="M171" i="6"/>
  <c r="W171" i="6" s="1"/>
  <c r="AT171" i="6" s="1"/>
  <c r="L171" i="6"/>
  <c r="V171" i="6" s="1"/>
  <c r="K171" i="6"/>
  <c r="U171" i="6" s="1"/>
  <c r="J171" i="6"/>
  <c r="T171" i="6" s="1"/>
  <c r="I171" i="6"/>
  <c r="S171" i="6" s="1"/>
  <c r="H171" i="6"/>
  <c r="R171" i="6" s="1"/>
  <c r="G171" i="6"/>
  <c r="Q171" i="6" s="1"/>
  <c r="N170" i="6"/>
  <c r="M170" i="6"/>
  <c r="W170" i="6" s="1"/>
  <c r="AT170" i="6" s="1"/>
  <c r="L170" i="6"/>
  <c r="V170" i="6" s="1"/>
  <c r="K170" i="6"/>
  <c r="U170" i="6" s="1"/>
  <c r="J170" i="6"/>
  <c r="T170" i="6" s="1"/>
  <c r="I170" i="6"/>
  <c r="S170" i="6" s="1"/>
  <c r="H170" i="6"/>
  <c r="R170" i="6" s="1"/>
  <c r="G170" i="6"/>
  <c r="N169" i="6"/>
  <c r="M169" i="6"/>
  <c r="W169" i="6" s="1"/>
  <c r="AT169" i="6" s="1"/>
  <c r="L169" i="6"/>
  <c r="V169" i="6" s="1"/>
  <c r="K169" i="6"/>
  <c r="U169" i="6" s="1"/>
  <c r="J169" i="6"/>
  <c r="T169" i="6" s="1"/>
  <c r="I169" i="6"/>
  <c r="S169" i="6" s="1"/>
  <c r="H169" i="6"/>
  <c r="R169" i="6" s="1"/>
  <c r="G169" i="6"/>
  <c r="N168" i="6"/>
  <c r="M168" i="6"/>
  <c r="W168" i="6" s="1"/>
  <c r="AT168" i="6" s="1"/>
  <c r="L168" i="6"/>
  <c r="V168" i="6" s="1"/>
  <c r="K168" i="6"/>
  <c r="U168" i="6" s="1"/>
  <c r="J168" i="6"/>
  <c r="T168" i="6" s="1"/>
  <c r="I168" i="6"/>
  <c r="S168" i="6" s="1"/>
  <c r="H168" i="6"/>
  <c r="R168" i="6" s="1"/>
  <c r="G168" i="6"/>
  <c r="N167" i="6"/>
  <c r="M167" i="6"/>
  <c r="W167" i="6" s="1"/>
  <c r="AT167" i="6" s="1"/>
  <c r="L167" i="6"/>
  <c r="V167" i="6" s="1"/>
  <c r="K167" i="6"/>
  <c r="U167" i="6" s="1"/>
  <c r="J167" i="6"/>
  <c r="T167" i="6" s="1"/>
  <c r="I167" i="6"/>
  <c r="S167" i="6" s="1"/>
  <c r="H167" i="6"/>
  <c r="R167" i="6" s="1"/>
  <c r="G167" i="6"/>
  <c r="N166" i="6"/>
  <c r="M166" i="6"/>
  <c r="W166" i="6" s="1"/>
  <c r="AT166" i="6" s="1"/>
  <c r="L166" i="6"/>
  <c r="V166" i="6" s="1"/>
  <c r="K166" i="6"/>
  <c r="U166" i="6" s="1"/>
  <c r="J166" i="6"/>
  <c r="T166" i="6" s="1"/>
  <c r="I166" i="6"/>
  <c r="S166" i="6" s="1"/>
  <c r="H166" i="6"/>
  <c r="R166" i="6" s="1"/>
  <c r="G166" i="6"/>
  <c r="N165" i="6"/>
  <c r="M165" i="6"/>
  <c r="W165" i="6" s="1"/>
  <c r="AT165" i="6" s="1"/>
  <c r="L165" i="6"/>
  <c r="V165" i="6" s="1"/>
  <c r="K165" i="6"/>
  <c r="U165" i="6" s="1"/>
  <c r="J165" i="6"/>
  <c r="T165" i="6" s="1"/>
  <c r="I165" i="6"/>
  <c r="S165" i="6" s="1"/>
  <c r="H165" i="6"/>
  <c r="R165" i="6" s="1"/>
  <c r="G165" i="6"/>
  <c r="N164" i="6"/>
  <c r="M164" i="6"/>
  <c r="W164" i="6" s="1"/>
  <c r="L164" i="6"/>
  <c r="V164" i="6" s="1"/>
  <c r="K164" i="6"/>
  <c r="U164" i="6" s="1"/>
  <c r="J164" i="6"/>
  <c r="T164" i="6" s="1"/>
  <c r="I164" i="6"/>
  <c r="S164" i="6" s="1"/>
  <c r="H164" i="6"/>
  <c r="R164" i="6" s="1"/>
  <c r="G164" i="6"/>
  <c r="Q161" i="6" s="1"/>
  <c r="N154" i="6"/>
  <c r="M154" i="6"/>
  <c r="W154" i="6" s="1"/>
  <c r="AT154" i="6" s="1"/>
  <c r="L154" i="6"/>
  <c r="V154" i="6" s="1"/>
  <c r="K154" i="6"/>
  <c r="U154" i="6" s="1"/>
  <c r="J154" i="6"/>
  <c r="T154" i="6" s="1"/>
  <c r="I154" i="6"/>
  <c r="S154" i="6" s="1"/>
  <c r="H154" i="6"/>
  <c r="R154" i="6" s="1"/>
  <c r="G154" i="6"/>
  <c r="N153" i="6"/>
  <c r="M153" i="6"/>
  <c r="W153" i="6" s="1"/>
  <c r="AT153" i="6" s="1"/>
  <c r="L153" i="6"/>
  <c r="V153" i="6" s="1"/>
  <c r="K153" i="6"/>
  <c r="U153" i="6" s="1"/>
  <c r="J153" i="6"/>
  <c r="T153" i="6" s="1"/>
  <c r="I153" i="6"/>
  <c r="S153" i="6" s="1"/>
  <c r="H153" i="6"/>
  <c r="R153" i="6" s="1"/>
  <c r="G153" i="6"/>
  <c r="N152" i="6"/>
  <c r="M152" i="6"/>
  <c r="W152" i="6" s="1"/>
  <c r="AT152" i="6" s="1"/>
  <c r="L152" i="6"/>
  <c r="V152" i="6" s="1"/>
  <c r="K152" i="6"/>
  <c r="U152" i="6" s="1"/>
  <c r="J152" i="6"/>
  <c r="T152" i="6" s="1"/>
  <c r="I152" i="6"/>
  <c r="S152" i="6" s="1"/>
  <c r="H152" i="6"/>
  <c r="R152" i="6" s="1"/>
  <c r="G152" i="6"/>
  <c r="N151" i="6"/>
  <c r="M151" i="6"/>
  <c r="W151" i="6" s="1"/>
  <c r="AT151" i="6" s="1"/>
  <c r="L151" i="6"/>
  <c r="V151" i="6" s="1"/>
  <c r="K151" i="6"/>
  <c r="U151" i="6" s="1"/>
  <c r="J151" i="6"/>
  <c r="T151" i="6" s="1"/>
  <c r="I151" i="6"/>
  <c r="S151" i="6" s="1"/>
  <c r="H151" i="6"/>
  <c r="R151" i="6" s="1"/>
  <c r="G151" i="6"/>
  <c r="N150" i="6"/>
  <c r="M150" i="6"/>
  <c r="W150" i="6" s="1"/>
  <c r="AT150" i="6" s="1"/>
  <c r="L150" i="6"/>
  <c r="V150" i="6" s="1"/>
  <c r="K150" i="6"/>
  <c r="U150" i="6" s="1"/>
  <c r="J150" i="6"/>
  <c r="T150" i="6" s="1"/>
  <c r="I150" i="6"/>
  <c r="S150" i="6" s="1"/>
  <c r="H150" i="6"/>
  <c r="R150" i="6" s="1"/>
  <c r="G150" i="6"/>
  <c r="N149" i="6"/>
  <c r="M149" i="6"/>
  <c r="W149" i="6" s="1"/>
  <c r="AT149" i="6" s="1"/>
  <c r="L149" i="6"/>
  <c r="V149" i="6" s="1"/>
  <c r="K149" i="6"/>
  <c r="U149" i="6" s="1"/>
  <c r="J149" i="6"/>
  <c r="T149" i="6" s="1"/>
  <c r="I149" i="6"/>
  <c r="S149" i="6" s="1"/>
  <c r="H149" i="6"/>
  <c r="R149" i="6" s="1"/>
  <c r="G149" i="6"/>
  <c r="N148" i="6"/>
  <c r="M148" i="6"/>
  <c r="W148" i="6" s="1"/>
  <c r="AT148" i="6" s="1"/>
  <c r="L148" i="6"/>
  <c r="V148" i="6" s="1"/>
  <c r="K148" i="6"/>
  <c r="U148" i="6" s="1"/>
  <c r="J148" i="6"/>
  <c r="T148" i="6" s="1"/>
  <c r="I148" i="6"/>
  <c r="S148" i="6" s="1"/>
  <c r="H148" i="6"/>
  <c r="R148" i="6" s="1"/>
  <c r="G148" i="6"/>
  <c r="N147" i="6"/>
  <c r="M147" i="6"/>
  <c r="W147" i="6" s="1"/>
  <c r="AT147" i="6" s="1"/>
  <c r="L147" i="6"/>
  <c r="V147" i="6" s="1"/>
  <c r="K147" i="6"/>
  <c r="U147" i="6" s="1"/>
  <c r="J147" i="6"/>
  <c r="T147" i="6" s="1"/>
  <c r="I147" i="6"/>
  <c r="S147" i="6" s="1"/>
  <c r="H147" i="6"/>
  <c r="R147" i="6" s="1"/>
  <c r="G147" i="6"/>
  <c r="N146" i="6"/>
  <c r="M146" i="6"/>
  <c r="W146" i="6" s="1"/>
  <c r="AT146" i="6" s="1"/>
  <c r="L146" i="6"/>
  <c r="V146" i="6" s="1"/>
  <c r="K146" i="6"/>
  <c r="U146" i="6" s="1"/>
  <c r="J146" i="6"/>
  <c r="T146" i="6" s="1"/>
  <c r="I146" i="6"/>
  <c r="S146" i="6" s="1"/>
  <c r="H146" i="6"/>
  <c r="R146" i="6" s="1"/>
  <c r="G146" i="6"/>
  <c r="N145" i="6"/>
  <c r="M145" i="6"/>
  <c r="W145" i="6" s="1"/>
  <c r="AT145" i="6" s="1"/>
  <c r="L145" i="6"/>
  <c r="V145" i="6" s="1"/>
  <c r="K145" i="6"/>
  <c r="U145" i="6" s="1"/>
  <c r="J145" i="6"/>
  <c r="T145" i="6" s="1"/>
  <c r="I145" i="6"/>
  <c r="S145" i="6" s="1"/>
  <c r="H145" i="6"/>
  <c r="R145" i="6" s="1"/>
  <c r="G145" i="6"/>
  <c r="N144" i="6"/>
  <c r="M144" i="6"/>
  <c r="W144" i="6" s="1"/>
  <c r="AT144" i="6" s="1"/>
  <c r="L144" i="6"/>
  <c r="V144" i="6" s="1"/>
  <c r="K144" i="6"/>
  <c r="U144" i="6" s="1"/>
  <c r="J144" i="6"/>
  <c r="T144" i="6" s="1"/>
  <c r="I144" i="6"/>
  <c r="S144" i="6" s="1"/>
  <c r="H144" i="6"/>
  <c r="R144" i="6" s="1"/>
  <c r="G144" i="6"/>
  <c r="N143" i="6"/>
  <c r="M143" i="6"/>
  <c r="W143" i="6" s="1"/>
  <c r="AT143" i="6" s="1"/>
  <c r="L143" i="6"/>
  <c r="V143" i="6" s="1"/>
  <c r="K143" i="6"/>
  <c r="U143" i="6" s="1"/>
  <c r="J143" i="6"/>
  <c r="T143" i="6" s="1"/>
  <c r="I143" i="6"/>
  <c r="S143" i="6" s="1"/>
  <c r="H143" i="6"/>
  <c r="R143" i="6" s="1"/>
  <c r="G143" i="6"/>
  <c r="N142" i="6"/>
  <c r="M142" i="6"/>
  <c r="W142" i="6" s="1"/>
  <c r="AT142" i="6" s="1"/>
  <c r="L142" i="6"/>
  <c r="V142" i="6" s="1"/>
  <c r="K142" i="6"/>
  <c r="U142" i="6" s="1"/>
  <c r="J142" i="6"/>
  <c r="T142" i="6" s="1"/>
  <c r="I142" i="6"/>
  <c r="S142" i="6" s="1"/>
  <c r="H142" i="6"/>
  <c r="R142" i="6" s="1"/>
  <c r="G142" i="6"/>
  <c r="N141" i="6"/>
  <c r="M141" i="6"/>
  <c r="W141" i="6" s="1"/>
  <c r="AT141" i="6" s="1"/>
  <c r="L141" i="6"/>
  <c r="V141" i="6" s="1"/>
  <c r="K141" i="6"/>
  <c r="U141" i="6" s="1"/>
  <c r="J141" i="6"/>
  <c r="T141" i="6" s="1"/>
  <c r="I141" i="6"/>
  <c r="S141" i="6" s="1"/>
  <c r="H141" i="6"/>
  <c r="R141" i="6" s="1"/>
  <c r="G141" i="6"/>
  <c r="N140" i="6"/>
  <c r="M140" i="6"/>
  <c r="W140" i="6" s="1"/>
  <c r="AT140" i="6" s="1"/>
  <c r="L140" i="6"/>
  <c r="V140" i="6" s="1"/>
  <c r="K140" i="6"/>
  <c r="U140" i="6" s="1"/>
  <c r="J140" i="6"/>
  <c r="T140" i="6" s="1"/>
  <c r="I140" i="6"/>
  <c r="S140" i="6" s="1"/>
  <c r="H140" i="6"/>
  <c r="R140" i="6" s="1"/>
  <c r="G140" i="6"/>
  <c r="N139" i="6"/>
  <c r="M139" i="6"/>
  <c r="W139" i="6" s="1"/>
  <c r="AT139" i="6" s="1"/>
  <c r="L139" i="6"/>
  <c r="V139" i="6" s="1"/>
  <c r="K139" i="6"/>
  <c r="U139" i="6" s="1"/>
  <c r="J139" i="6"/>
  <c r="T139" i="6" s="1"/>
  <c r="I139" i="6"/>
  <c r="S139" i="6" s="1"/>
  <c r="H139" i="6"/>
  <c r="R139" i="6" s="1"/>
  <c r="G139" i="6"/>
  <c r="N138" i="6"/>
  <c r="M138" i="6"/>
  <c r="W138" i="6" s="1"/>
  <c r="AT138" i="6" s="1"/>
  <c r="L138" i="6"/>
  <c r="V138" i="6" s="1"/>
  <c r="K138" i="6"/>
  <c r="U138" i="6" s="1"/>
  <c r="J138" i="6"/>
  <c r="T138" i="6" s="1"/>
  <c r="I138" i="6"/>
  <c r="S138" i="6" s="1"/>
  <c r="H138" i="6"/>
  <c r="R138" i="6" s="1"/>
  <c r="G138" i="6"/>
  <c r="N137" i="6"/>
  <c r="M137" i="6"/>
  <c r="W137" i="6" s="1"/>
  <c r="AT137" i="6" s="1"/>
  <c r="L137" i="6"/>
  <c r="V137" i="6" s="1"/>
  <c r="K137" i="6"/>
  <c r="U137" i="6" s="1"/>
  <c r="J137" i="6"/>
  <c r="T137" i="6" s="1"/>
  <c r="I137" i="6"/>
  <c r="S137" i="6" s="1"/>
  <c r="H137" i="6"/>
  <c r="R137" i="6" s="1"/>
  <c r="G137" i="6"/>
  <c r="N136" i="6"/>
  <c r="M136" i="6"/>
  <c r="W136" i="6" s="1"/>
  <c r="AT136" i="6" s="1"/>
  <c r="L136" i="6"/>
  <c r="V136" i="6" s="1"/>
  <c r="K136" i="6"/>
  <c r="U136" i="6" s="1"/>
  <c r="J136" i="6"/>
  <c r="T136" i="6" s="1"/>
  <c r="I136" i="6"/>
  <c r="S136" i="6" s="1"/>
  <c r="H136" i="6"/>
  <c r="R136" i="6" s="1"/>
  <c r="G136" i="6"/>
  <c r="N135" i="6"/>
  <c r="M135" i="6"/>
  <c r="W135" i="6" s="1"/>
  <c r="AT135" i="6" s="1"/>
  <c r="L135" i="6"/>
  <c r="V135" i="6" s="1"/>
  <c r="K135" i="6"/>
  <c r="U135" i="6" s="1"/>
  <c r="J135" i="6"/>
  <c r="T135" i="6" s="1"/>
  <c r="I135" i="6"/>
  <c r="S135" i="6" s="1"/>
  <c r="H135" i="6"/>
  <c r="R135" i="6" s="1"/>
  <c r="G135" i="6"/>
  <c r="N134" i="6"/>
  <c r="M134" i="6"/>
  <c r="W134" i="6" s="1"/>
  <c r="AT134" i="6" s="1"/>
  <c r="AM134" i="6" s="1"/>
  <c r="L134" i="6"/>
  <c r="V134" i="6" s="1"/>
  <c r="K134" i="6"/>
  <c r="U134" i="6" s="1"/>
  <c r="J134" i="6"/>
  <c r="T134" i="6" s="1"/>
  <c r="I134" i="6"/>
  <c r="S134" i="6" s="1"/>
  <c r="H134" i="6"/>
  <c r="R134" i="6" s="1"/>
  <c r="G134" i="6"/>
  <c r="N133" i="6"/>
  <c r="M133" i="6"/>
  <c r="W133" i="6" s="1"/>
  <c r="AT133" i="6" s="1"/>
  <c r="L133" i="6"/>
  <c r="V133" i="6" s="1"/>
  <c r="K133" i="6"/>
  <c r="U133" i="6" s="1"/>
  <c r="J133" i="6"/>
  <c r="T133" i="6" s="1"/>
  <c r="I133" i="6"/>
  <c r="S133" i="6" s="1"/>
  <c r="H133" i="6"/>
  <c r="R133" i="6" s="1"/>
  <c r="G133" i="6"/>
  <c r="N132" i="6"/>
  <c r="M132" i="6"/>
  <c r="W132" i="6" s="1"/>
  <c r="AT132" i="6" s="1"/>
  <c r="L132" i="6"/>
  <c r="V132" i="6" s="1"/>
  <c r="K132" i="6"/>
  <c r="U132" i="6" s="1"/>
  <c r="J132" i="6"/>
  <c r="T132" i="6" s="1"/>
  <c r="I132" i="6"/>
  <c r="S132" i="6" s="1"/>
  <c r="H132" i="6"/>
  <c r="G132" i="6"/>
  <c r="Q132" i="6" s="1"/>
  <c r="N131" i="6"/>
  <c r="M131" i="6"/>
  <c r="W131" i="6" s="1"/>
  <c r="AT131" i="6" s="1"/>
  <c r="L131" i="6"/>
  <c r="V131" i="6" s="1"/>
  <c r="K131" i="6"/>
  <c r="U131" i="6" s="1"/>
  <c r="J131" i="6"/>
  <c r="T131" i="6" s="1"/>
  <c r="I131" i="6"/>
  <c r="S131" i="6" s="1"/>
  <c r="H131" i="6"/>
  <c r="R131" i="6" s="1"/>
  <c r="G131" i="6"/>
  <c r="N130" i="6"/>
  <c r="M130" i="6"/>
  <c r="W130" i="6" s="1"/>
  <c r="AT130" i="6" s="1"/>
  <c r="L130" i="6"/>
  <c r="V130" i="6" s="1"/>
  <c r="K130" i="6"/>
  <c r="U130" i="6" s="1"/>
  <c r="J130" i="6"/>
  <c r="T130" i="6" s="1"/>
  <c r="I130" i="6"/>
  <c r="S130" i="6" s="1"/>
  <c r="H130" i="6"/>
  <c r="R130" i="6" s="1"/>
  <c r="G130" i="6"/>
  <c r="N129" i="6"/>
  <c r="M129" i="6"/>
  <c r="W129" i="6" s="1"/>
  <c r="AT129" i="6" s="1"/>
  <c r="L129" i="6"/>
  <c r="V129" i="6" s="1"/>
  <c r="K129" i="6"/>
  <c r="U129" i="6" s="1"/>
  <c r="J129" i="6"/>
  <c r="T129" i="6" s="1"/>
  <c r="I129" i="6"/>
  <c r="S129" i="6" s="1"/>
  <c r="H129" i="6"/>
  <c r="R129" i="6" s="1"/>
  <c r="G129" i="6"/>
  <c r="N128" i="6"/>
  <c r="M128" i="6"/>
  <c r="W128" i="6" s="1"/>
  <c r="AT128" i="6" s="1"/>
  <c r="L128" i="6"/>
  <c r="V128" i="6" s="1"/>
  <c r="K128" i="6"/>
  <c r="U128" i="6" s="1"/>
  <c r="J128" i="6"/>
  <c r="T128" i="6" s="1"/>
  <c r="I128" i="6"/>
  <c r="S128" i="6" s="1"/>
  <c r="H128" i="6"/>
  <c r="R128" i="6" s="1"/>
  <c r="G128" i="6"/>
  <c r="N127" i="6"/>
  <c r="M127" i="6"/>
  <c r="W127" i="6" s="1"/>
  <c r="AT127" i="6" s="1"/>
  <c r="L127" i="6"/>
  <c r="V127" i="6" s="1"/>
  <c r="K127" i="6"/>
  <c r="U127" i="6" s="1"/>
  <c r="J127" i="6"/>
  <c r="T127" i="6" s="1"/>
  <c r="I127" i="6"/>
  <c r="S127" i="6" s="1"/>
  <c r="H127" i="6"/>
  <c r="R127" i="6" s="1"/>
  <c r="G127" i="6"/>
  <c r="N126" i="6"/>
  <c r="M126" i="6"/>
  <c r="W126" i="6" s="1"/>
  <c r="AT126" i="6" s="1"/>
  <c r="L126" i="6"/>
  <c r="V126" i="6" s="1"/>
  <c r="K126" i="6"/>
  <c r="U126" i="6" s="1"/>
  <c r="J126" i="6"/>
  <c r="T126" i="6" s="1"/>
  <c r="I126" i="6"/>
  <c r="S126" i="6" s="1"/>
  <c r="H126" i="6"/>
  <c r="R126" i="6" s="1"/>
  <c r="G126" i="6"/>
  <c r="N125" i="6"/>
  <c r="M125" i="6"/>
  <c r="W125" i="6" s="1"/>
  <c r="AT125" i="6" s="1"/>
  <c r="L125" i="6"/>
  <c r="V125" i="6" s="1"/>
  <c r="K125" i="6"/>
  <c r="U125" i="6" s="1"/>
  <c r="J125" i="6"/>
  <c r="T125" i="6" s="1"/>
  <c r="I125" i="6"/>
  <c r="S125" i="6" s="1"/>
  <c r="H125" i="6"/>
  <c r="R125" i="6" s="1"/>
  <c r="G125" i="6"/>
  <c r="N115" i="6"/>
  <c r="M115" i="6"/>
  <c r="W115" i="6" s="1"/>
  <c r="AT115" i="6" s="1"/>
  <c r="L115" i="6"/>
  <c r="V115" i="6" s="1"/>
  <c r="K115" i="6"/>
  <c r="U115" i="6" s="1"/>
  <c r="J115" i="6"/>
  <c r="T115" i="6" s="1"/>
  <c r="I115" i="6"/>
  <c r="S115" i="6" s="1"/>
  <c r="H115" i="6"/>
  <c r="R115" i="6" s="1"/>
  <c r="G115" i="6"/>
  <c r="N114" i="6"/>
  <c r="M114" i="6"/>
  <c r="W114" i="6" s="1"/>
  <c r="AT114" i="6" s="1"/>
  <c r="L114" i="6"/>
  <c r="V114" i="6" s="1"/>
  <c r="K114" i="6"/>
  <c r="U114" i="6" s="1"/>
  <c r="J114" i="6"/>
  <c r="T114" i="6" s="1"/>
  <c r="I114" i="6"/>
  <c r="S114" i="6" s="1"/>
  <c r="H114" i="6"/>
  <c r="R114" i="6" s="1"/>
  <c r="G114" i="6"/>
  <c r="N113" i="6"/>
  <c r="M113" i="6"/>
  <c r="W113" i="6" s="1"/>
  <c r="AT113" i="6" s="1"/>
  <c r="L113" i="6"/>
  <c r="V113" i="6" s="1"/>
  <c r="K113" i="6"/>
  <c r="U113" i="6" s="1"/>
  <c r="J113" i="6"/>
  <c r="T113" i="6" s="1"/>
  <c r="I113" i="6"/>
  <c r="S113" i="6" s="1"/>
  <c r="H113" i="6"/>
  <c r="R113" i="6" s="1"/>
  <c r="G113" i="6"/>
  <c r="N112" i="6"/>
  <c r="M112" i="6"/>
  <c r="W112" i="6" s="1"/>
  <c r="AT112" i="6" s="1"/>
  <c r="L112" i="6"/>
  <c r="V112" i="6" s="1"/>
  <c r="K112" i="6"/>
  <c r="U112" i="6" s="1"/>
  <c r="J112" i="6"/>
  <c r="T112" i="6" s="1"/>
  <c r="I112" i="6"/>
  <c r="S112" i="6" s="1"/>
  <c r="H112" i="6"/>
  <c r="R112" i="6" s="1"/>
  <c r="G112" i="6"/>
  <c r="N111" i="6"/>
  <c r="M111" i="6"/>
  <c r="W111" i="6" s="1"/>
  <c r="AT111" i="6" s="1"/>
  <c r="L111" i="6"/>
  <c r="V111" i="6" s="1"/>
  <c r="K111" i="6"/>
  <c r="U111" i="6" s="1"/>
  <c r="J111" i="6"/>
  <c r="T111" i="6" s="1"/>
  <c r="I111" i="6"/>
  <c r="S111" i="6" s="1"/>
  <c r="H111" i="6"/>
  <c r="R111" i="6" s="1"/>
  <c r="G111" i="6"/>
  <c r="N110" i="6"/>
  <c r="M110" i="6"/>
  <c r="W110" i="6" s="1"/>
  <c r="AT110" i="6" s="1"/>
  <c r="L110" i="6"/>
  <c r="V110" i="6" s="1"/>
  <c r="K110" i="6"/>
  <c r="U110" i="6" s="1"/>
  <c r="J110" i="6"/>
  <c r="T110" i="6" s="1"/>
  <c r="I110" i="6"/>
  <c r="S110" i="6" s="1"/>
  <c r="H110" i="6"/>
  <c r="R110" i="6" s="1"/>
  <c r="G110" i="6"/>
  <c r="N109" i="6"/>
  <c r="M109" i="6"/>
  <c r="W109" i="6" s="1"/>
  <c r="AT109" i="6" s="1"/>
  <c r="L109" i="6"/>
  <c r="V109" i="6" s="1"/>
  <c r="K109" i="6"/>
  <c r="U109" i="6" s="1"/>
  <c r="J109" i="6"/>
  <c r="T109" i="6" s="1"/>
  <c r="I109" i="6"/>
  <c r="S109" i="6" s="1"/>
  <c r="H109" i="6"/>
  <c r="R109" i="6" s="1"/>
  <c r="G109" i="6"/>
  <c r="N108" i="6"/>
  <c r="M108" i="6"/>
  <c r="W108" i="6" s="1"/>
  <c r="AT108" i="6" s="1"/>
  <c r="L108" i="6"/>
  <c r="V108" i="6" s="1"/>
  <c r="K108" i="6"/>
  <c r="U108" i="6" s="1"/>
  <c r="J108" i="6"/>
  <c r="T108" i="6" s="1"/>
  <c r="I108" i="6"/>
  <c r="S108" i="6" s="1"/>
  <c r="H108" i="6"/>
  <c r="R108" i="6" s="1"/>
  <c r="G108" i="6"/>
  <c r="N107" i="6"/>
  <c r="M107" i="6"/>
  <c r="W107" i="6" s="1"/>
  <c r="AT107" i="6" s="1"/>
  <c r="L107" i="6"/>
  <c r="V107" i="6" s="1"/>
  <c r="K107" i="6"/>
  <c r="U107" i="6" s="1"/>
  <c r="J107" i="6"/>
  <c r="T107" i="6" s="1"/>
  <c r="I107" i="6"/>
  <c r="S107" i="6" s="1"/>
  <c r="H107" i="6"/>
  <c r="R107" i="6" s="1"/>
  <c r="G107" i="6"/>
  <c r="N106" i="6"/>
  <c r="M106" i="6"/>
  <c r="W106" i="6" s="1"/>
  <c r="AT106" i="6" s="1"/>
  <c r="L106" i="6"/>
  <c r="V106" i="6" s="1"/>
  <c r="K106" i="6"/>
  <c r="U106" i="6" s="1"/>
  <c r="J106" i="6"/>
  <c r="T106" i="6" s="1"/>
  <c r="I106" i="6"/>
  <c r="S106" i="6" s="1"/>
  <c r="H106" i="6"/>
  <c r="R106" i="6" s="1"/>
  <c r="G106" i="6"/>
  <c r="N105" i="6"/>
  <c r="M105" i="6"/>
  <c r="W105" i="6" s="1"/>
  <c r="AT105" i="6" s="1"/>
  <c r="L105" i="6"/>
  <c r="V105" i="6" s="1"/>
  <c r="K105" i="6"/>
  <c r="U105" i="6" s="1"/>
  <c r="J105" i="6"/>
  <c r="T105" i="6" s="1"/>
  <c r="I105" i="6"/>
  <c r="S105" i="6" s="1"/>
  <c r="H105" i="6"/>
  <c r="R105" i="6" s="1"/>
  <c r="G105" i="6"/>
  <c r="N104" i="6"/>
  <c r="M104" i="6"/>
  <c r="W104" i="6" s="1"/>
  <c r="AT104" i="6" s="1"/>
  <c r="L104" i="6"/>
  <c r="V104" i="6" s="1"/>
  <c r="K104" i="6"/>
  <c r="U104" i="6" s="1"/>
  <c r="J104" i="6"/>
  <c r="T104" i="6" s="1"/>
  <c r="I104" i="6"/>
  <c r="S104" i="6" s="1"/>
  <c r="H104" i="6"/>
  <c r="R104" i="6" s="1"/>
  <c r="G104" i="6"/>
  <c r="N103" i="6"/>
  <c r="M103" i="6"/>
  <c r="W103" i="6" s="1"/>
  <c r="AT103" i="6" s="1"/>
  <c r="L103" i="6"/>
  <c r="V103" i="6" s="1"/>
  <c r="K103" i="6"/>
  <c r="U103" i="6" s="1"/>
  <c r="J103" i="6"/>
  <c r="T103" i="6" s="1"/>
  <c r="I103" i="6"/>
  <c r="S103" i="6" s="1"/>
  <c r="H103" i="6"/>
  <c r="R103" i="6" s="1"/>
  <c r="G103" i="6"/>
  <c r="N102" i="6"/>
  <c r="M102" i="6"/>
  <c r="W102" i="6" s="1"/>
  <c r="AT102" i="6" s="1"/>
  <c r="L102" i="6"/>
  <c r="V102" i="6" s="1"/>
  <c r="K102" i="6"/>
  <c r="U102" i="6" s="1"/>
  <c r="J102" i="6"/>
  <c r="T102" i="6" s="1"/>
  <c r="I102" i="6"/>
  <c r="S102" i="6" s="1"/>
  <c r="H102" i="6"/>
  <c r="R102" i="6" s="1"/>
  <c r="G102" i="6"/>
  <c r="N101" i="6"/>
  <c r="M101" i="6"/>
  <c r="W101" i="6" s="1"/>
  <c r="AT101" i="6" s="1"/>
  <c r="L101" i="6"/>
  <c r="V101" i="6" s="1"/>
  <c r="K101" i="6"/>
  <c r="U101" i="6" s="1"/>
  <c r="J101" i="6"/>
  <c r="T101" i="6" s="1"/>
  <c r="I101" i="6"/>
  <c r="S101" i="6" s="1"/>
  <c r="H101" i="6"/>
  <c r="R101" i="6" s="1"/>
  <c r="G101" i="6"/>
  <c r="N100" i="6"/>
  <c r="M100" i="6"/>
  <c r="W100" i="6" s="1"/>
  <c r="AT100" i="6" s="1"/>
  <c r="L100" i="6"/>
  <c r="V100" i="6" s="1"/>
  <c r="K100" i="6"/>
  <c r="U100" i="6" s="1"/>
  <c r="J100" i="6"/>
  <c r="T100" i="6" s="1"/>
  <c r="I100" i="6"/>
  <c r="S100" i="6" s="1"/>
  <c r="H100" i="6"/>
  <c r="R100" i="6" s="1"/>
  <c r="G100" i="6"/>
  <c r="N99" i="6"/>
  <c r="M99" i="6"/>
  <c r="W99" i="6" s="1"/>
  <c r="AT99" i="6" s="1"/>
  <c r="L99" i="6"/>
  <c r="V99" i="6" s="1"/>
  <c r="K99" i="6"/>
  <c r="U99" i="6" s="1"/>
  <c r="J99" i="6"/>
  <c r="T99" i="6" s="1"/>
  <c r="I99" i="6"/>
  <c r="S99" i="6" s="1"/>
  <c r="H99" i="6"/>
  <c r="R99" i="6" s="1"/>
  <c r="G99" i="6"/>
  <c r="N98" i="6"/>
  <c r="M98" i="6"/>
  <c r="W98" i="6" s="1"/>
  <c r="AT98" i="6" s="1"/>
  <c r="L98" i="6"/>
  <c r="V98" i="6" s="1"/>
  <c r="K98" i="6"/>
  <c r="U98" i="6" s="1"/>
  <c r="J98" i="6"/>
  <c r="T98" i="6" s="1"/>
  <c r="I98" i="6"/>
  <c r="S98" i="6" s="1"/>
  <c r="H98" i="6"/>
  <c r="R98" i="6" s="1"/>
  <c r="G98" i="6"/>
  <c r="N97" i="6"/>
  <c r="M97" i="6"/>
  <c r="W97" i="6" s="1"/>
  <c r="AT97" i="6" s="1"/>
  <c r="L97" i="6"/>
  <c r="V97" i="6" s="1"/>
  <c r="K97" i="6"/>
  <c r="U97" i="6" s="1"/>
  <c r="J97" i="6"/>
  <c r="T97" i="6" s="1"/>
  <c r="I97" i="6"/>
  <c r="S97" i="6" s="1"/>
  <c r="H97" i="6"/>
  <c r="R97" i="6" s="1"/>
  <c r="G97" i="6"/>
  <c r="N96" i="6"/>
  <c r="M96" i="6"/>
  <c r="W96" i="6" s="1"/>
  <c r="AT96" i="6" s="1"/>
  <c r="L96" i="6"/>
  <c r="V96" i="6" s="1"/>
  <c r="K96" i="6"/>
  <c r="U96" i="6" s="1"/>
  <c r="J96" i="6"/>
  <c r="T96" i="6" s="1"/>
  <c r="I96" i="6"/>
  <c r="S96" i="6" s="1"/>
  <c r="H96" i="6"/>
  <c r="R96" i="6" s="1"/>
  <c r="G96" i="6"/>
  <c r="N95" i="6"/>
  <c r="M95" i="6"/>
  <c r="W95" i="6" s="1"/>
  <c r="AT95" i="6" s="1"/>
  <c r="L95" i="6"/>
  <c r="V95" i="6" s="1"/>
  <c r="K95" i="6"/>
  <c r="U95" i="6" s="1"/>
  <c r="J95" i="6"/>
  <c r="T95" i="6" s="1"/>
  <c r="I95" i="6"/>
  <c r="S95" i="6" s="1"/>
  <c r="H95" i="6"/>
  <c r="R95" i="6" s="1"/>
  <c r="G95" i="6"/>
  <c r="N94" i="6"/>
  <c r="M94" i="6"/>
  <c r="W94" i="6" s="1"/>
  <c r="AT94" i="6" s="1"/>
  <c r="L94" i="6"/>
  <c r="V94" i="6" s="1"/>
  <c r="K94" i="6"/>
  <c r="U94" i="6" s="1"/>
  <c r="J94" i="6"/>
  <c r="T94" i="6" s="1"/>
  <c r="I94" i="6"/>
  <c r="S94" i="6" s="1"/>
  <c r="H94" i="6"/>
  <c r="R94" i="6" s="1"/>
  <c r="G94" i="6"/>
  <c r="N93" i="6"/>
  <c r="M93" i="6"/>
  <c r="W93" i="6" s="1"/>
  <c r="AT93" i="6" s="1"/>
  <c r="L93" i="6"/>
  <c r="V93" i="6" s="1"/>
  <c r="K93" i="6"/>
  <c r="U93" i="6" s="1"/>
  <c r="J93" i="6"/>
  <c r="T93" i="6" s="1"/>
  <c r="I93" i="6"/>
  <c r="S93" i="6" s="1"/>
  <c r="H93" i="6"/>
  <c r="R93" i="6" s="1"/>
  <c r="G93" i="6"/>
  <c r="Q93" i="6" s="1"/>
  <c r="N92" i="6"/>
  <c r="M92" i="6"/>
  <c r="W92" i="6" s="1"/>
  <c r="AT92" i="6" s="1"/>
  <c r="L92" i="6"/>
  <c r="V92" i="6" s="1"/>
  <c r="K92" i="6"/>
  <c r="U92" i="6" s="1"/>
  <c r="J92" i="6"/>
  <c r="T92" i="6" s="1"/>
  <c r="I92" i="6"/>
  <c r="S92" i="6" s="1"/>
  <c r="H92" i="6"/>
  <c r="R92" i="6" s="1"/>
  <c r="G92" i="6"/>
  <c r="N91" i="6"/>
  <c r="M91" i="6"/>
  <c r="W91" i="6" s="1"/>
  <c r="AT91" i="6" s="1"/>
  <c r="L91" i="6"/>
  <c r="V91" i="6" s="1"/>
  <c r="K91" i="6"/>
  <c r="U91" i="6" s="1"/>
  <c r="J91" i="6"/>
  <c r="T91" i="6" s="1"/>
  <c r="I91" i="6"/>
  <c r="S91" i="6" s="1"/>
  <c r="H91" i="6"/>
  <c r="R91" i="6" s="1"/>
  <c r="G91" i="6"/>
  <c r="N90" i="6"/>
  <c r="M90" i="6"/>
  <c r="W90" i="6" s="1"/>
  <c r="AT90" i="6" s="1"/>
  <c r="L90" i="6"/>
  <c r="V90" i="6" s="1"/>
  <c r="K90" i="6"/>
  <c r="U90" i="6" s="1"/>
  <c r="J90" i="6"/>
  <c r="T90" i="6" s="1"/>
  <c r="I90" i="6"/>
  <c r="S90" i="6" s="1"/>
  <c r="H90" i="6"/>
  <c r="R90" i="6" s="1"/>
  <c r="G90" i="6"/>
  <c r="N89" i="6"/>
  <c r="M89" i="6"/>
  <c r="W89" i="6" s="1"/>
  <c r="AT89" i="6" s="1"/>
  <c r="L89" i="6"/>
  <c r="V89" i="6" s="1"/>
  <c r="K89" i="6"/>
  <c r="U89" i="6" s="1"/>
  <c r="J89" i="6"/>
  <c r="T89" i="6" s="1"/>
  <c r="I89" i="6"/>
  <c r="S89" i="6" s="1"/>
  <c r="H89" i="6"/>
  <c r="R89" i="6" s="1"/>
  <c r="G89" i="6"/>
  <c r="N88" i="6"/>
  <c r="M88" i="6"/>
  <c r="W88" i="6" s="1"/>
  <c r="L88" i="6"/>
  <c r="V88" i="6" s="1"/>
  <c r="K88" i="6"/>
  <c r="U88" i="6" s="1"/>
  <c r="J88" i="6"/>
  <c r="T88" i="6" s="1"/>
  <c r="I88" i="6"/>
  <c r="S88" i="6" s="1"/>
  <c r="H88" i="6"/>
  <c r="R88" i="6" s="1"/>
  <c r="G88" i="6"/>
  <c r="N87" i="6"/>
  <c r="M87" i="6"/>
  <c r="W87" i="6" s="1"/>
  <c r="L87" i="6"/>
  <c r="V87" i="6" s="1"/>
  <c r="K87" i="6"/>
  <c r="U87" i="6" s="1"/>
  <c r="J87" i="6"/>
  <c r="T87" i="6" s="1"/>
  <c r="I87" i="6"/>
  <c r="S87" i="6" s="1"/>
  <c r="H87" i="6"/>
  <c r="R87" i="6" s="1"/>
  <c r="G87" i="6"/>
  <c r="N86" i="6"/>
  <c r="M86" i="6"/>
  <c r="W86" i="6" s="1"/>
  <c r="L86" i="6"/>
  <c r="V86" i="6" s="1"/>
  <c r="K86" i="6"/>
  <c r="U86" i="6" s="1"/>
  <c r="J86" i="6"/>
  <c r="T86" i="6" s="1"/>
  <c r="I86" i="6"/>
  <c r="S86" i="6" s="1"/>
  <c r="H86" i="6"/>
  <c r="R86" i="6" s="1"/>
  <c r="G86" i="6"/>
  <c r="C42" i="6"/>
  <c r="C81" i="6" s="1"/>
  <c r="C120" i="6" s="1"/>
  <c r="C159" i="6" s="1"/>
  <c r="C198" i="6" s="1"/>
  <c r="C237" i="6" s="1"/>
  <c r="C276" i="6" s="1"/>
  <c r="C315" i="6" s="1"/>
  <c r="C354" i="6" s="1"/>
  <c r="C393" i="6" s="1"/>
  <c r="C432" i="6" s="1"/>
  <c r="C471" i="6" s="1"/>
  <c r="C510" i="6" s="1"/>
  <c r="C549" i="6" s="1"/>
  <c r="N76" i="6"/>
  <c r="M76" i="6"/>
  <c r="W76" i="6" s="1"/>
  <c r="L76" i="6"/>
  <c r="V76" i="6" s="1"/>
  <c r="K76" i="6"/>
  <c r="U76" i="6" s="1"/>
  <c r="J76" i="6"/>
  <c r="T76" i="6" s="1"/>
  <c r="I76" i="6"/>
  <c r="S76" i="6" s="1"/>
  <c r="H76" i="6"/>
  <c r="R76" i="6" s="1"/>
  <c r="G76" i="6"/>
  <c r="N75" i="6"/>
  <c r="M75" i="6"/>
  <c r="W75" i="6" s="1"/>
  <c r="L75" i="6"/>
  <c r="V75" i="6" s="1"/>
  <c r="K75" i="6"/>
  <c r="U75" i="6" s="1"/>
  <c r="J75" i="6"/>
  <c r="T75" i="6" s="1"/>
  <c r="I75" i="6"/>
  <c r="S75" i="6" s="1"/>
  <c r="H75" i="6"/>
  <c r="R75" i="6" s="1"/>
  <c r="G75" i="6"/>
  <c r="N74" i="6"/>
  <c r="M74" i="6"/>
  <c r="W74" i="6" s="1"/>
  <c r="L74" i="6"/>
  <c r="V74" i="6" s="1"/>
  <c r="K74" i="6"/>
  <c r="U74" i="6" s="1"/>
  <c r="J74" i="6"/>
  <c r="T74" i="6" s="1"/>
  <c r="I74" i="6"/>
  <c r="S74" i="6" s="1"/>
  <c r="H74" i="6"/>
  <c r="R74" i="6" s="1"/>
  <c r="G74" i="6"/>
  <c r="N73" i="6"/>
  <c r="M73" i="6"/>
  <c r="W73" i="6" s="1"/>
  <c r="L73" i="6"/>
  <c r="V73" i="6" s="1"/>
  <c r="K73" i="6"/>
  <c r="U73" i="6" s="1"/>
  <c r="J73" i="6"/>
  <c r="T73" i="6" s="1"/>
  <c r="I73" i="6"/>
  <c r="S73" i="6" s="1"/>
  <c r="H73" i="6"/>
  <c r="R73" i="6" s="1"/>
  <c r="G73" i="6"/>
  <c r="N72" i="6"/>
  <c r="M72" i="6"/>
  <c r="W72" i="6" s="1"/>
  <c r="L72" i="6"/>
  <c r="V72" i="6" s="1"/>
  <c r="K72" i="6"/>
  <c r="U72" i="6" s="1"/>
  <c r="J72" i="6"/>
  <c r="T72" i="6" s="1"/>
  <c r="I72" i="6"/>
  <c r="S72" i="6" s="1"/>
  <c r="H72" i="6"/>
  <c r="R72" i="6" s="1"/>
  <c r="G72" i="6"/>
  <c r="N71" i="6"/>
  <c r="M71" i="6"/>
  <c r="W71" i="6" s="1"/>
  <c r="L71" i="6"/>
  <c r="V71" i="6" s="1"/>
  <c r="K71" i="6"/>
  <c r="U71" i="6" s="1"/>
  <c r="J71" i="6"/>
  <c r="T71" i="6" s="1"/>
  <c r="I71" i="6"/>
  <c r="S71" i="6" s="1"/>
  <c r="H71" i="6"/>
  <c r="R71" i="6" s="1"/>
  <c r="G71" i="6"/>
  <c r="N70" i="6"/>
  <c r="M70" i="6"/>
  <c r="W70" i="6" s="1"/>
  <c r="L70" i="6"/>
  <c r="V70" i="6" s="1"/>
  <c r="K70" i="6"/>
  <c r="U70" i="6" s="1"/>
  <c r="J70" i="6"/>
  <c r="T70" i="6" s="1"/>
  <c r="I70" i="6"/>
  <c r="S70" i="6" s="1"/>
  <c r="H70" i="6"/>
  <c r="R70" i="6" s="1"/>
  <c r="G70" i="6"/>
  <c r="N69" i="6"/>
  <c r="M69" i="6"/>
  <c r="W69" i="6" s="1"/>
  <c r="L69" i="6"/>
  <c r="V69" i="6" s="1"/>
  <c r="K69" i="6"/>
  <c r="U69" i="6" s="1"/>
  <c r="J69" i="6"/>
  <c r="T69" i="6" s="1"/>
  <c r="I69" i="6"/>
  <c r="S69" i="6" s="1"/>
  <c r="H69" i="6"/>
  <c r="R69" i="6" s="1"/>
  <c r="G69" i="6"/>
  <c r="N68" i="6"/>
  <c r="M68" i="6"/>
  <c r="W68" i="6" s="1"/>
  <c r="L68" i="6"/>
  <c r="V68" i="6" s="1"/>
  <c r="K68" i="6"/>
  <c r="U68" i="6" s="1"/>
  <c r="J68" i="6"/>
  <c r="T68" i="6" s="1"/>
  <c r="I68" i="6"/>
  <c r="S68" i="6" s="1"/>
  <c r="H68" i="6"/>
  <c r="R68" i="6" s="1"/>
  <c r="G68" i="6"/>
  <c r="N67" i="6"/>
  <c r="M67" i="6"/>
  <c r="W67" i="6" s="1"/>
  <c r="L67" i="6"/>
  <c r="V67" i="6" s="1"/>
  <c r="K67" i="6"/>
  <c r="U67" i="6" s="1"/>
  <c r="J67" i="6"/>
  <c r="T67" i="6" s="1"/>
  <c r="I67" i="6"/>
  <c r="S67" i="6" s="1"/>
  <c r="H67" i="6"/>
  <c r="R67" i="6" s="1"/>
  <c r="G67" i="6"/>
  <c r="N66" i="6"/>
  <c r="M66" i="6"/>
  <c r="W66" i="6" s="1"/>
  <c r="L66" i="6"/>
  <c r="V66" i="6" s="1"/>
  <c r="K66" i="6"/>
  <c r="U66" i="6" s="1"/>
  <c r="J66" i="6"/>
  <c r="T66" i="6" s="1"/>
  <c r="I66" i="6"/>
  <c r="S66" i="6" s="1"/>
  <c r="H66" i="6"/>
  <c r="R66" i="6" s="1"/>
  <c r="G66" i="6"/>
  <c r="N65" i="6"/>
  <c r="M65" i="6"/>
  <c r="W65" i="6" s="1"/>
  <c r="L65" i="6"/>
  <c r="V65" i="6" s="1"/>
  <c r="K65" i="6"/>
  <c r="U65" i="6" s="1"/>
  <c r="J65" i="6"/>
  <c r="T65" i="6" s="1"/>
  <c r="I65" i="6"/>
  <c r="S65" i="6" s="1"/>
  <c r="H65" i="6"/>
  <c r="R65" i="6" s="1"/>
  <c r="G65" i="6"/>
  <c r="N64" i="6"/>
  <c r="M64" i="6"/>
  <c r="W64" i="6" s="1"/>
  <c r="L64" i="6"/>
  <c r="V64" i="6" s="1"/>
  <c r="K64" i="6"/>
  <c r="U64" i="6" s="1"/>
  <c r="J64" i="6"/>
  <c r="T64" i="6" s="1"/>
  <c r="I64" i="6"/>
  <c r="S64" i="6" s="1"/>
  <c r="H64" i="6"/>
  <c r="R64" i="6" s="1"/>
  <c r="G64" i="6"/>
  <c r="N63" i="6"/>
  <c r="M63" i="6"/>
  <c r="W63" i="6" s="1"/>
  <c r="L63" i="6"/>
  <c r="V63" i="6" s="1"/>
  <c r="K63" i="6"/>
  <c r="U63" i="6" s="1"/>
  <c r="J63" i="6"/>
  <c r="T63" i="6" s="1"/>
  <c r="I63" i="6"/>
  <c r="S63" i="6" s="1"/>
  <c r="H63" i="6"/>
  <c r="R63" i="6" s="1"/>
  <c r="G63" i="6"/>
  <c r="N62" i="6"/>
  <c r="M62" i="6"/>
  <c r="W62" i="6" s="1"/>
  <c r="L62" i="6"/>
  <c r="V62" i="6" s="1"/>
  <c r="K62" i="6"/>
  <c r="U62" i="6" s="1"/>
  <c r="J62" i="6"/>
  <c r="T62" i="6" s="1"/>
  <c r="I62" i="6"/>
  <c r="S62" i="6" s="1"/>
  <c r="H62" i="6"/>
  <c r="R62" i="6" s="1"/>
  <c r="G62" i="6"/>
  <c r="N61" i="6"/>
  <c r="M61" i="6"/>
  <c r="W61" i="6" s="1"/>
  <c r="L61" i="6"/>
  <c r="V61" i="6" s="1"/>
  <c r="K61" i="6"/>
  <c r="U61" i="6" s="1"/>
  <c r="J61" i="6"/>
  <c r="T61" i="6" s="1"/>
  <c r="I61" i="6"/>
  <c r="S61" i="6" s="1"/>
  <c r="H61" i="6"/>
  <c r="R61" i="6" s="1"/>
  <c r="G61" i="6"/>
  <c r="N60" i="6"/>
  <c r="M60" i="6"/>
  <c r="W60" i="6" s="1"/>
  <c r="L60" i="6"/>
  <c r="V60" i="6" s="1"/>
  <c r="K60" i="6"/>
  <c r="U60" i="6" s="1"/>
  <c r="J60" i="6"/>
  <c r="T60" i="6" s="1"/>
  <c r="I60" i="6"/>
  <c r="S60" i="6" s="1"/>
  <c r="H60" i="6"/>
  <c r="R60" i="6" s="1"/>
  <c r="G60" i="6"/>
  <c r="Q60" i="6" s="1"/>
  <c r="N59" i="6"/>
  <c r="M59" i="6"/>
  <c r="W59" i="6" s="1"/>
  <c r="L59" i="6"/>
  <c r="V59" i="6" s="1"/>
  <c r="K59" i="6"/>
  <c r="U59" i="6" s="1"/>
  <c r="J59" i="6"/>
  <c r="T59" i="6" s="1"/>
  <c r="I59" i="6"/>
  <c r="S59" i="6" s="1"/>
  <c r="H59" i="6"/>
  <c r="R59" i="6" s="1"/>
  <c r="G59" i="6"/>
  <c r="N58" i="6"/>
  <c r="M58" i="6"/>
  <c r="W58" i="6" s="1"/>
  <c r="L58" i="6"/>
  <c r="V58" i="6" s="1"/>
  <c r="K58" i="6"/>
  <c r="U58" i="6" s="1"/>
  <c r="J58" i="6"/>
  <c r="T58" i="6" s="1"/>
  <c r="I58" i="6"/>
  <c r="S58" i="6" s="1"/>
  <c r="H58" i="6"/>
  <c r="R58" i="6" s="1"/>
  <c r="G58" i="6"/>
  <c r="N57" i="6"/>
  <c r="M57" i="6"/>
  <c r="W57" i="6" s="1"/>
  <c r="L57" i="6"/>
  <c r="V57" i="6" s="1"/>
  <c r="K57" i="6"/>
  <c r="U57" i="6" s="1"/>
  <c r="J57" i="6"/>
  <c r="T57" i="6" s="1"/>
  <c r="I57" i="6"/>
  <c r="S57" i="6" s="1"/>
  <c r="H57" i="6"/>
  <c r="R57" i="6" s="1"/>
  <c r="G57" i="6"/>
  <c r="N56" i="6"/>
  <c r="M56" i="6"/>
  <c r="W56" i="6" s="1"/>
  <c r="L56" i="6"/>
  <c r="V56" i="6" s="1"/>
  <c r="K56" i="6"/>
  <c r="U56" i="6" s="1"/>
  <c r="J56" i="6"/>
  <c r="T56" i="6" s="1"/>
  <c r="I56" i="6"/>
  <c r="S56" i="6" s="1"/>
  <c r="H56" i="6"/>
  <c r="R56" i="6" s="1"/>
  <c r="G56" i="6"/>
  <c r="N55" i="6"/>
  <c r="M55" i="6"/>
  <c r="W55" i="6" s="1"/>
  <c r="L55" i="6"/>
  <c r="V55" i="6" s="1"/>
  <c r="K55" i="6"/>
  <c r="U55" i="6" s="1"/>
  <c r="J55" i="6"/>
  <c r="T55" i="6" s="1"/>
  <c r="I55" i="6"/>
  <c r="S55" i="6" s="1"/>
  <c r="H55" i="6"/>
  <c r="R55" i="6" s="1"/>
  <c r="G55" i="6"/>
  <c r="N54" i="6"/>
  <c r="M54" i="6"/>
  <c r="W54" i="6" s="1"/>
  <c r="L54" i="6"/>
  <c r="V54" i="6" s="1"/>
  <c r="K54" i="6"/>
  <c r="U54" i="6" s="1"/>
  <c r="J54" i="6"/>
  <c r="T54" i="6" s="1"/>
  <c r="I54" i="6"/>
  <c r="S54" i="6" s="1"/>
  <c r="H54" i="6"/>
  <c r="R54" i="6" s="1"/>
  <c r="G54" i="6"/>
  <c r="N53" i="6"/>
  <c r="M53" i="6"/>
  <c r="W53" i="6" s="1"/>
  <c r="L53" i="6"/>
  <c r="V53" i="6" s="1"/>
  <c r="K53" i="6"/>
  <c r="U53" i="6" s="1"/>
  <c r="J53" i="6"/>
  <c r="T53" i="6" s="1"/>
  <c r="I53" i="6"/>
  <c r="S53" i="6" s="1"/>
  <c r="H53" i="6"/>
  <c r="R53" i="6" s="1"/>
  <c r="G53" i="6"/>
  <c r="N52" i="6"/>
  <c r="M52" i="6"/>
  <c r="W52" i="6" s="1"/>
  <c r="L52" i="6"/>
  <c r="V52" i="6" s="1"/>
  <c r="K52" i="6"/>
  <c r="U52" i="6" s="1"/>
  <c r="J52" i="6"/>
  <c r="T52" i="6" s="1"/>
  <c r="I52" i="6"/>
  <c r="S52" i="6" s="1"/>
  <c r="H52" i="6"/>
  <c r="R52" i="6" s="1"/>
  <c r="G52" i="6"/>
  <c r="N51" i="6"/>
  <c r="M51" i="6"/>
  <c r="W51" i="6" s="1"/>
  <c r="L51" i="6"/>
  <c r="V51" i="6" s="1"/>
  <c r="K51" i="6"/>
  <c r="U51" i="6" s="1"/>
  <c r="J51" i="6"/>
  <c r="T51" i="6" s="1"/>
  <c r="I51" i="6"/>
  <c r="S51" i="6" s="1"/>
  <c r="H51" i="6"/>
  <c r="R51" i="6" s="1"/>
  <c r="G51" i="6"/>
  <c r="N50" i="6"/>
  <c r="M50" i="6"/>
  <c r="W50" i="6" s="1"/>
  <c r="L50" i="6"/>
  <c r="V50" i="6" s="1"/>
  <c r="K50" i="6"/>
  <c r="U50" i="6" s="1"/>
  <c r="J50" i="6"/>
  <c r="T50" i="6" s="1"/>
  <c r="I50" i="6"/>
  <c r="S50" i="6" s="1"/>
  <c r="H50" i="6"/>
  <c r="R50" i="6" s="1"/>
  <c r="G50" i="6"/>
  <c r="N49" i="6"/>
  <c r="M49" i="6"/>
  <c r="W49" i="6" s="1"/>
  <c r="L49" i="6"/>
  <c r="V49" i="6" s="1"/>
  <c r="K49" i="6"/>
  <c r="U49" i="6" s="1"/>
  <c r="J49" i="6"/>
  <c r="T49" i="6" s="1"/>
  <c r="I49" i="6"/>
  <c r="S49" i="6" s="1"/>
  <c r="H49" i="6"/>
  <c r="R49" i="6" s="1"/>
  <c r="G49" i="6"/>
  <c r="N48" i="6"/>
  <c r="M48" i="6"/>
  <c r="W48" i="6" s="1"/>
  <c r="L48" i="6"/>
  <c r="V48" i="6" s="1"/>
  <c r="K48" i="6"/>
  <c r="U48" i="6" s="1"/>
  <c r="J48" i="6"/>
  <c r="T48" i="6" s="1"/>
  <c r="I48" i="6"/>
  <c r="S48" i="6" s="1"/>
  <c r="H48" i="6"/>
  <c r="R48" i="6" s="1"/>
  <c r="G48" i="6"/>
  <c r="N47" i="6"/>
  <c r="M47" i="6"/>
  <c r="W47" i="6" s="1"/>
  <c r="L47" i="6"/>
  <c r="V47" i="6" s="1"/>
  <c r="K47" i="6"/>
  <c r="U47" i="6" s="1"/>
  <c r="J47" i="6"/>
  <c r="T47" i="6" s="1"/>
  <c r="I47" i="6"/>
  <c r="S47" i="6" s="1"/>
  <c r="H47" i="6"/>
  <c r="R47" i="6" s="1"/>
  <c r="G47" i="6"/>
  <c r="Q44" i="6" s="1"/>
  <c r="M8" i="6"/>
  <c r="W8" i="6" s="1"/>
  <c r="I8" i="6"/>
  <c r="J8" i="6"/>
  <c r="T8" i="6" s="1"/>
  <c r="K8" i="6"/>
  <c r="U8" i="6" s="1"/>
  <c r="L8" i="6"/>
  <c r="V8" i="6" s="1"/>
  <c r="N8" i="6"/>
  <c r="AT60" i="6" l="1"/>
  <c r="AR86" i="6"/>
  <c r="AR87" i="6"/>
  <c r="AR88" i="6"/>
  <c r="AR89" i="6"/>
  <c r="AR90" i="6"/>
  <c r="AR91" i="6"/>
  <c r="AR92" i="6"/>
  <c r="X93" i="6"/>
  <c r="AG93" i="6" s="1"/>
  <c r="AR95" i="6"/>
  <c r="AR96" i="6"/>
  <c r="AR97" i="6"/>
  <c r="AR405" i="6"/>
  <c r="AR446" i="6"/>
  <c r="AR449" i="6"/>
  <c r="AR450" i="6"/>
  <c r="AR451" i="6"/>
  <c r="AR452" i="6"/>
  <c r="AR453" i="6"/>
  <c r="AR454" i="6"/>
  <c r="AR455" i="6"/>
  <c r="AR456" i="6"/>
  <c r="AR457" i="6"/>
  <c r="AR458" i="6"/>
  <c r="AR459" i="6"/>
  <c r="AR460" i="6"/>
  <c r="AR461" i="6"/>
  <c r="AR462" i="6"/>
  <c r="AR463" i="6"/>
  <c r="AR464" i="6"/>
  <c r="AR465" i="6"/>
  <c r="AR466" i="6"/>
  <c r="AR516" i="6"/>
  <c r="AR517" i="6"/>
  <c r="AR518" i="6"/>
  <c r="AR519" i="6"/>
  <c r="AR520" i="6"/>
  <c r="AN520" i="6" s="1"/>
  <c r="V520" i="2" s="1"/>
  <c r="BA520" i="6" s="1"/>
  <c r="BI520" i="6" s="1"/>
  <c r="AR521" i="6"/>
  <c r="AR522" i="6"/>
  <c r="AR523" i="6"/>
  <c r="AR525" i="6"/>
  <c r="AR526" i="6"/>
  <c r="AR554" i="6"/>
  <c r="AR555" i="6"/>
  <c r="AR556" i="6"/>
  <c r="AN556" i="6" s="1"/>
  <c r="V556" i="2" s="1"/>
  <c r="BA556" i="6" s="1"/>
  <c r="BI556" i="6" s="1"/>
  <c r="AR557" i="6"/>
  <c r="AR558" i="6"/>
  <c r="AR559" i="6"/>
  <c r="AR560" i="6"/>
  <c r="AN560" i="6" s="1"/>
  <c r="V560" i="2" s="1"/>
  <c r="BA560" i="6" s="1"/>
  <c r="BI560" i="6" s="1"/>
  <c r="AR561" i="6"/>
  <c r="AR563" i="6"/>
  <c r="AR565" i="6"/>
  <c r="AR566" i="6"/>
  <c r="AN566" i="6" s="1"/>
  <c r="V566" i="2" s="1"/>
  <c r="BA566" i="6" s="1"/>
  <c r="BI566" i="6" s="1"/>
  <c r="AR567" i="6"/>
  <c r="AR568" i="6"/>
  <c r="AR569" i="6"/>
  <c r="AR570" i="6"/>
  <c r="AN570" i="6" s="1"/>
  <c r="V570" i="2" s="1"/>
  <c r="BA570" i="6" s="1"/>
  <c r="BI570" i="6" s="1"/>
  <c r="AR571" i="6"/>
  <c r="AR572" i="6"/>
  <c r="AR573" i="6"/>
  <c r="AR574" i="6"/>
  <c r="AR575" i="6"/>
  <c r="AR576" i="6"/>
  <c r="AR577" i="6"/>
  <c r="AR578" i="6"/>
  <c r="AR579" i="6"/>
  <c r="AR580" i="6"/>
  <c r="AR581" i="6"/>
  <c r="AR582" i="6"/>
  <c r="AR583" i="6"/>
  <c r="AR64" i="6"/>
  <c r="AR66" i="6"/>
  <c r="AR67" i="6"/>
  <c r="AR68" i="6"/>
  <c r="AR125" i="6"/>
  <c r="AR126" i="6"/>
  <c r="AR127" i="6"/>
  <c r="AR128" i="6"/>
  <c r="AR129" i="6"/>
  <c r="AR130" i="6"/>
  <c r="AR131" i="6"/>
  <c r="AR133" i="6"/>
  <c r="AR212" i="6"/>
  <c r="AR215" i="6"/>
  <c r="AR216" i="6"/>
  <c r="AN216" i="6" s="1"/>
  <c r="V216" i="2" s="1"/>
  <c r="BA216" i="6" s="1"/>
  <c r="BI216" i="6" s="1"/>
  <c r="AR217" i="6"/>
  <c r="AR218" i="6"/>
  <c r="AR219" i="6"/>
  <c r="AR220" i="6"/>
  <c r="AN220" i="6" s="1"/>
  <c r="V220" i="2" s="1"/>
  <c r="BA220" i="6" s="1"/>
  <c r="BI220" i="6" s="1"/>
  <c r="AR221" i="6"/>
  <c r="AR222" i="6"/>
  <c r="AR223" i="6"/>
  <c r="AR224" i="6"/>
  <c r="AN224" i="6" s="1"/>
  <c r="V224" i="2" s="1"/>
  <c r="BA224" i="6" s="1"/>
  <c r="BI224" i="6" s="1"/>
  <c r="AR225" i="6"/>
  <c r="AR226" i="6"/>
  <c r="AR227" i="6"/>
  <c r="AR228" i="6"/>
  <c r="AN228" i="6" s="1"/>
  <c r="V228" i="2" s="1"/>
  <c r="BA228" i="6" s="1"/>
  <c r="BI228" i="6" s="1"/>
  <c r="AR229" i="6"/>
  <c r="AR230" i="6"/>
  <c r="AR231" i="6"/>
  <c r="AR232" i="6"/>
  <c r="AN232" i="6" s="1"/>
  <c r="V232" i="2" s="1"/>
  <c r="BA232" i="6" s="1"/>
  <c r="BI232" i="6" s="1"/>
  <c r="AR281" i="6"/>
  <c r="AR282" i="6"/>
  <c r="AR283" i="6"/>
  <c r="AR284" i="6"/>
  <c r="AN284" i="6" s="1"/>
  <c r="V284" i="2" s="1"/>
  <c r="BA284" i="6" s="1"/>
  <c r="BI284" i="6" s="1"/>
  <c r="AR285" i="6"/>
  <c r="AR286" i="6"/>
  <c r="AR287" i="6"/>
  <c r="AR289" i="6"/>
  <c r="AN289" i="6" s="1"/>
  <c r="V289" i="2" s="1"/>
  <c r="BA289" i="6" s="1"/>
  <c r="BI289" i="6" s="1"/>
  <c r="AR48" i="6"/>
  <c r="AR49" i="6"/>
  <c r="AR50" i="6"/>
  <c r="AR51" i="6"/>
  <c r="AR52" i="6"/>
  <c r="AR53" i="6"/>
  <c r="AR54" i="6"/>
  <c r="AR55" i="6"/>
  <c r="AR56" i="6"/>
  <c r="AR57" i="6"/>
  <c r="AR58" i="6"/>
  <c r="AR59" i="6"/>
  <c r="X60" i="6"/>
  <c r="AG60" i="6" s="1"/>
  <c r="AR62" i="6"/>
  <c r="AR63" i="6"/>
  <c r="AR69" i="6"/>
  <c r="AR134" i="6"/>
  <c r="AR137" i="6"/>
  <c r="AR138" i="6"/>
  <c r="AR139" i="6"/>
  <c r="AR140" i="6"/>
  <c r="AR141" i="6"/>
  <c r="AR142" i="6"/>
  <c r="AR143" i="6"/>
  <c r="AR144" i="6"/>
  <c r="AR145" i="6"/>
  <c r="AR146" i="6"/>
  <c r="AR147" i="6"/>
  <c r="AR148" i="6"/>
  <c r="AR149" i="6"/>
  <c r="AR150" i="6"/>
  <c r="AR203" i="6"/>
  <c r="AN203" i="6" s="1"/>
  <c r="V203" i="2" s="1"/>
  <c r="BA203" i="6" s="1"/>
  <c r="BI203" i="6" s="1"/>
  <c r="AR204" i="6"/>
  <c r="AR205" i="6"/>
  <c r="AR206" i="6"/>
  <c r="AR207" i="6"/>
  <c r="AN207" i="6" s="1"/>
  <c r="V207" i="2" s="1"/>
  <c r="BA207" i="6" s="1"/>
  <c r="BI207" i="6" s="1"/>
  <c r="AR208" i="6"/>
  <c r="AR209" i="6"/>
  <c r="AR211" i="6"/>
  <c r="AR249" i="6"/>
  <c r="AR290" i="6"/>
  <c r="AR292" i="6"/>
  <c r="AR293" i="6"/>
  <c r="AR294" i="6"/>
  <c r="AN294" i="6" s="1"/>
  <c r="V294" i="2" s="1"/>
  <c r="BA294" i="6" s="1"/>
  <c r="BI294" i="6" s="1"/>
  <c r="AR295" i="6"/>
  <c r="AR296" i="6"/>
  <c r="AR297" i="6"/>
  <c r="AR298" i="6"/>
  <c r="AN298" i="6" s="1"/>
  <c r="V298" i="2" s="1"/>
  <c r="BA298" i="6" s="1"/>
  <c r="BI298" i="6" s="1"/>
  <c r="AR299" i="6"/>
  <c r="AR300" i="6"/>
  <c r="AR301" i="6"/>
  <c r="AR302" i="6"/>
  <c r="AR303" i="6"/>
  <c r="AR304" i="6"/>
  <c r="AR305" i="6"/>
  <c r="AR306" i="6"/>
  <c r="AR307" i="6"/>
  <c r="AR308" i="6"/>
  <c r="AR309" i="6"/>
  <c r="AR310" i="6"/>
  <c r="AR327" i="6"/>
  <c r="AR359" i="6"/>
  <c r="AR360" i="6"/>
  <c r="AR361" i="6"/>
  <c r="AR362" i="6"/>
  <c r="AR363" i="6"/>
  <c r="AR364" i="6"/>
  <c r="AR365" i="6"/>
  <c r="AR367" i="6"/>
  <c r="AR437" i="6"/>
  <c r="AR438" i="6"/>
  <c r="AR439" i="6"/>
  <c r="AR440" i="6"/>
  <c r="AR441" i="6"/>
  <c r="AR442" i="6"/>
  <c r="AR443" i="6"/>
  <c r="AR445" i="6"/>
  <c r="AR527" i="6"/>
  <c r="AR528" i="6"/>
  <c r="AR529" i="6"/>
  <c r="AR530" i="6"/>
  <c r="AR531" i="6"/>
  <c r="AR532" i="6"/>
  <c r="AR533" i="6"/>
  <c r="AR534" i="6"/>
  <c r="AR98" i="6"/>
  <c r="AR99" i="6"/>
  <c r="AR100" i="6"/>
  <c r="AR101" i="6"/>
  <c r="AR102" i="6"/>
  <c r="AR103" i="6"/>
  <c r="AR104" i="6"/>
  <c r="AR105" i="6"/>
  <c r="AR106" i="6"/>
  <c r="AR107" i="6"/>
  <c r="AR108" i="6"/>
  <c r="AR109" i="6"/>
  <c r="AR110" i="6"/>
  <c r="AR111" i="6"/>
  <c r="AR112" i="6"/>
  <c r="AR113" i="6"/>
  <c r="AR114" i="6"/>
  <c r="AR115" i="6"/>
  <c r="AR132" i="6"/>
  <c r="AR71" i="6"/>
  <c r="AR72" i="6"/>
  <c r="AR73" i="6"/>
  <c r="AR75" i="6"/>
  <c r="AR76" i="6"/>
  <c r="Q83" i="6"/>
  <c r="AR151" i="6"/>
  <c r="AR152" i="6"/>
  <c r="AR153" i="6"/>
  <c r="AR154" i="6"/>
  <c r="AR165" i="6"/>
  <c r="AR166" i="6"/>
  <c r="AN166" i="6" s="1"/>
  <c r="V166" i="2" s="1"/>
  <c r="BA166" i="6" s="1"/>
  <c r="BI166" i="6" s="1"/>
  <c r="AR167" i="6"/>
  <c r="AR168" i="6"/>
  <c r="AR169" i="6"/>
  <c r="AR170" i="6"/>
  <c r="AN170" i="6" s="1"/>
  <c r="V170" i="2" s="1"/>
  <c r="BA170" i="6" s="1"/>
  <c r="BI170" i="6" s="1"/>
  <c r="X171" i="6"/>
  <c r="AG171" i="6" s="1"/>
  <c r="AR173" i="6"/>
  <c r="AR174" i="6"/>
  <c r="AR175" i="6"/>
  <c r="AN175" i="6" s="1"/>
  <c r="V175" i="2" s="1"/>
  <c r="BA175" i="6" s="1"/>
  <c r="BI175" i="6" s="1"/>
  <c r="AR176" i="6"/>
  <c r="AR177" i="6"/>
  <c r="AR178" i="6"/>
  <c r="AR179" i="6"/>
  <c r="AN179" i="6" s="1"/>
  <c r="V179" i="2" s="1"/>
  <c r="BA179" i="6" s="1"/>
  <c r="BI179" i="6" s="1"/>
  <c r="AR180" i="6"/>
  <c r="AR181" i="6"/>
  <c r="AR182" i="6"/>
  <c r="AR183" i="6"/>
  <c r="AN183" i="6" s="1"/>
  <c r="V183" i="2" s="1"/>
  <c r="BA183" i="6" s="1"/>
  <c r="BI183" i="6" s="1"/>
  <c r="AR184" i="6"/>
  <c r="AR185" i="6"/>
  <c r="AR186" i="6"/>
  <c r="AR187" i="6"/>
  <c r="AR188" i="6"/>
  <c r="AR189" i="6"/>
  <c r="AR190" i="6"/>
  <c r="AR191" i="6"/>
  <c r="AR192" i="6"/>
  <c r="AR193" i="6"/>
  <c r="AR210" i="6"/>
  <c r="AR243" i="6"/>
  <c r="AN243" i="6" s="1"/>
  <c r="V243" i="2" s="1"/>
  <c r="BA243" i="6" s="1"/>
  <c r="BI243" i="6" s="1"/>
  <c r="AR244" i="6"/>
  <c r="AN244" i="6" s="1"/>
  <c r="V244" i="2" s="1"/>
  <c r="BA244" i="6" s="1"/>
  <c r="BI244" i="6" s="1"/>
  <c r="AR245" i="6"/>
  <c r="AR246" i="6"/>
  <c r="AR247" i="6"/>
  <c r="AN247" i="6" s="1"/>
  <c r="V247" i="2" s="1"/>
  <c r="BA247" i="6" s="1"/>
  <c r="BI247" i="6" s="1"/>
  <c r="AR248" i="6"/>
  <c r="AN248" i="6" s="1"/>
  <c r="V248" i="2" s="1"/>
  <c r="BA248" i="6" s="1"/>
  <c r="BI248" i="6" s="1"/>
  <c r="AR250" i="6"/>
  <c r="AR251" i="6"/>
  <c r="AR253" i="6"/>
  <c r="AR254" i="6"/>
  <c r="AN254" i="6" s="1"/>
  <c r="V254" i="2" s="1"/>
  <c r="BA254" i="6" s="1"/>
  <c r="BI254" i="6" s="1"/>
  <c r="AR255" i="6"/>
  <c r="AR256" i="6"/>
  <c r="AR257" i="6"/>
  <c r="AR258" i="6"/>
  <c r="AN258" i="6" s="1"/>
  <c r="V258" i="2" s="1"/>
  <c r="BA258" i="6" s="1"/>
  <c r="BI258" i="6" s="1"/>
  <c r="AR259" i="6"/>
  <c r="AR260" i="6"/>
  <c r="AR261" i="6"/>
  <c r="AR262" i="6"/>
  <c r="AN262" i="6" s="1"/>
  <c r="V262" i="2" s="1"/>
  <c r="BA262" i="6" s="1"/>
  <c r="BI262" i="6" s="1"/>
  <c r="AR263" i="6"/>
  <c r="AR264" i="6"/>
  <c r="AR265" i="6"/>
  <c r="AR266" i="6"/>
  <c r="AN266" i="6" s="1"/>
  <c r="V266" i="2" s="1"/>
  <c r="BA266" i="6" s="1"/>
  <c r="BI266" i="6" s="1"/>
  <c r="AR267" i="6"/>
  <c r="AR268" i="6"/>
  <c r="AR269" i="6"/>
  <c r="AR270" i="6"/>
  <c r="AN270" i="6" s="1"/>
  <c r="V270" i="2" s="1"/>
  <c r="BA270" i="6" s="1"/>
  <c r="BI270" i="6" s="1"/>
  <c r="AR271" i="6"/>
  <c r="AR288" i="6"/>
  <c r="AR320" i="6"/>
  <c r="AN320" i="6" s="1"/>
  <c r="V320" i="2" s="1"/>
  <c r="BA320" i="6" s="1"/>
  <c r="BI320" i="6" s="1"/>
  <c r="AR321" i="6"/>
  <c r="AN321" i="6" s="1"/>
  <c r="V321" i="2" s="1"/>
  <c r="BA321" i="6" s="1"/>
  <c r="BI321" i="6" s="1"/>
  <c r="AR322" i="6"/>
  <c r="AR323" i="6"/>
  <c r="AR324" i="6"/>
  <c r="AN324" i="6" s="1"/>
  <c r="V324" i="2" s="1"/>
  <c r="BA324" i="6" s="1"/>
  <c r="BI324" i="6" s="1"/>
  <c r="AR325" i="6"/>
  <c r="AN325" i="6" s="1"/>
  <c r="V325" i="2" s="1"/>
  <c r="BA325" i="6" s="1"/>
  <c r="BI325" i="6" s="1"/>
  <c r="AR326" i="6"/>
  <c r="AR328" i="6"/>
  <c r="AR329" i="6"/>
  <c r="AN329" i="6" s="1"/>
  <c r="V329" i="2" s="1"/>
  <c r="BA329" i="6" s="1"/>
  <c r="BI329" i="6" s="1"/>
  <c r="AR331" i="6"/>
  <c r="AR332" i="6"/>
  <c r="AR333" i="6"/>
  <c r="AR334" i="6"/>
  <c r="AR335" i="6"/>
  <c r="AR336" i="6"/>
  <c r="AR337" i="6"/>
  <c r="AR338" i="6"/>
  <c r="AR339" i="6"/>
  <c r="AR340" i="6"/>
  <c r="AR341" i="6"/>
  <c r="AR342" i="6"/>
  <c r="AR343" i="6"/>
  <c r="AR344" i="6"/>
  <c r="AR345" i="6"/>
  <c r="AR346" i="6"/>
  <c r="AR347" i="6"/>
  <c r="AR348" i="6"/>
  <c r="AR349" i="6"/>
  <c r="AR366" i="6"/>
  <c r="AR398" i="6"/>
  <c r="AN398" i="6" s="1"/>
  <c r="V398" i="2" s="1"/>
  <c r="BA398" i="6" s="1"/>
  <c r="BI398" i="6" s="1"/>
  <c r="AR399" i="6"/>
  <c r="AR400" i="6"/>
  <c r="AR401" i="6"/>
  <c r="AR402" i="6"/>
  <c r="AN402" i="6" s="1"/>
  <c r="V402" i="2" s="1"/>
  <c r="BA402" i="6" s="1"/>
  <c r="BI402" i="6" s="1"/>
  <c r="AR403" i="6"/>
  <c r="AR404" i="6"/>
  <c r="AR406" i="6"/>
  <c r="AN406" i="6" s="1"/>
  <c r="V406" i="2" s="1"/>
  <c r="BA406" i="6" s="1"/>
  <c r="BI406" i="6" s="1"/>
  <c r="AR407" i="6"/>
  <c r="AN407" i="6" s="1"/>
  <c r="V407" i="2" s="1"/>
  <c r="BA407" i="6" s="1"/>
  <c r="BI407" i="6" s="1"/>
  <c r="AR409" i="6"/>
  <c r="AR410" i="6"/>
  <c r="AR411" i="6"/>
  <c r="AR412" i="6"/>
  <c r="AN412" i="6" s="1"/>
  <c r="V412" i="2" s="1"/>
  <c r="BA412" i="6" s="1"/>
  <c r="BI412" i="6" s="1"/>
  <c r="AR413" i="6"/>
  <c r="AR414" i="6"/>
  <c r="AR415" i="6"/>
  <c r="AR416" i="6"/>
  <c r="AN416" i="6" s="1"/>
  <c r="V416" i="2" s="1"/>
  <c r="BA416" i="6" s="1"/>
  <c r="BI416" i="6" s="1"/>
  <c r="AR417" i="6"/>
  <c r="AR418" i="6"/>
  <c r="AR419" i="6"/>
  <c r="AR420" i="6"/>
  <c r="AR421" i="6"/>
  <c r="AR422" i="6"/>
  <c r="AR423" i="6"/>
  <c r="AR424" i="6"/>
  <c r="AR425" i="6"/>
  <c r="AR426" i="6"/>
  <c r="AR427" i="6"/>
  <c r="AR444" i="6"/>
  <c r="AR478" i="6"/>
  <c r="AR479" i="6"/>
  <c r="AR480" i="6"/>
  <c r="AN480" i="6" s="1"/>
  <c r="V480" i="2" s="1"/>
  <c r="BA480" i="6" s="1"/>
  <c r="BI480" i="6" s="1"/>
  <c r="AR482" i="6"/>
  <c r="AR483" i="6"/>
  <c r="AR484" i="6"/>
  <c r="AR486" i="6"/>
  <c r="AN486" i="6" s="1"/>
  <c r="V486" i="2" s="1"/>
  <c r="BA486" i="6" s="1"/>
  <c r="BI486" i="6" s="1"/>
  <c r="AR487" i="6"/>
  <c r="AR488" i="6"/>
  <c r="AR490" i="6"/>
  <c r="AR491" i="6"/>
  <c r="AN491" i="6" s="1"/>
  <c r="V491" i="2" s="1"/>
  <c r="BA491" i="6" s="1"/>
  <c r="BI491" i="6" s="1"/>
  <c r="AR492" i="6"/>
  <c r="AN492" i="6" s="1"/>
  <c r="V492" i="2" s="1"/>
  <c r="BA492" i="6" s="1"/>
  <c r="BI492" i="6" s="1"/>
  <c r="AR494" i="6"/>
  <c r="AR496" i="6"/>
  <c r="AR497" i="6"/>
  <c r="AN497" i="6" s="1"/>
  <c r="V497" i="2" s="1"/>
  <c r="BA497" i="6" s="1"/>
  <c r="BI497" i="6" s="1"/>
  <c r="AR498" i="6"/>
  <c r="AN498" i="6" s="1"/>
  <c r="V498" i="2" s="1"/>
  <c r="BA498" i="6" s="1"/>
  <c r="BI498" i="6" s="1"/>
  <c r="AR499" i="6"/>
  <c r="AR500" i="6"/>
  <c r="AR501" i="6"/>
  <c r="AN501" i="6" s="1"/>
  <c r="V501" i="2" s="1"/>
  <c r="BA501" i="6" s="1"/>
  <c r="BI501" i="6" s="1"/>
  <c r="AR502" i="6"/>
  <c r="AN502" i="6" s="1"/>
  <c r="V502" i="2" s="1"/>
  <c r="BA502" i="6" s="1"/>
  <c r="BI502" i="6" s="1"/>
  <c r="AR503" i="6"/>
  <c r="AR504" i="6"/>
  <c r="AR505" i="6"/>
  <c r="AN505" i="6" s="1"/>
  <c r="V505" i="2" s="1"/>
  <c r="BA505" i="6" s="1"/>
  <c r="BI505" i="6" s="1"/>
  <c r="AR536" i="6"/>
  <c r="AR537" i="6"/>
  <c r="AR538" i="6"/>
  <c r="AR539" i="6"/>
  <c r="AN539" i="6" s="1"/>
  <c r="V539" i="2" s="1"/>
  <c r="BA539" i="6" s="1"/>
  <c r="BI539" i="6" s="1"/>
  <c r="AR540" i="6"/>
  <c r="AR541" i="6"/>
  <c r="AR542" i="6"/>
  <c r="AR543" i="6"/>
  <c r="AN543" i="6" s="1"/>
  <c r="V543" i="2" s="1"/>
  <c r="BA543" i="6" s="1"/>
  <c r="BI543" i="6" s="1"/>
  <c r="AR544" i="6"/>
  <c r="AR164" i="6"/>
  <c r="AN555" i="6"/>
  <c r="V555" i="2" s="1"/>
  <c r="BA555" i="6" s="1"/>
  <c r="BI555" i="6" s="1"/>
  <c r="AL555" i="6"/>
  <c r="T555" i="2" s="1"/>
  <c r="AY555" i="6" s="1"/>
  <c r="BG555" i="6" s="1"/>
  <c r="AJ555" i="6"/>
  <c r="R555" i="2" s="1"/>
  <c r="AW555" i="6" s="1"/>
  <c r="BE555" i="6" s="1"/>
  <c r="AO555" i="6"/>
  <c r="W555" i="2" s="1"/>
  <c r="BB555" i="6" s="1"/>
  <c r="BJ555" i="6" s="1"/>
  <c r="AM555" i="6"/>
  <c r="U555" i="2" s="1"/>
  <c r="AZ555" i="6" s="1"/>
  <c r="BH555" i="6" s="1"/>
  <c r="AK555" i="6"/>
  <c r="S555" i="2" s="1"/>
  <c r="AX555" i="6" s="1"/>
  <c r="BF555" i="6" s="1"/>
  <c r="AI555" i="6"/>
  <c r="Q555" i="2" s="1"/>
  <c r="AV555" i="6" s="1"/>
  <c r="AO556" i="6"/>
  <c r="W556" i="2" s="1"/>
  <c r="BB556" i="6" s="1"/>
  <c r="BJ556" i="6" s="1"/>
  <c r="AM556" i="6"/>
  <c r="U556" i="2" s="1"/>
  <c r="AZ556" i="6" s="1"/>
  <c r="BH556" i="6" s="1"/>
  <c r="AK556" i="6"/>
  <c r="S556" i="2" s="1"/>
  <c r="AX556" i="6" s="1"/>
  <c r="BF556" i="6" s="1"/>
  <c r="AI556" i="6"/>
  <c r="Q556" i="2" s="1"/>
  <c r="AV556" i="6" s="1"/>
  <c r="AL556" i="6"/>
  <c r="T556" i="2" s="1"/>
  <c r="AY556" i="6" s="1"/>
  <c r="BG556" i="6" s="1"/>
  <c r="AJ556" i="6"/>
  <c r="R556" i="2" s="1"/>
  <c r="AW556" i="6" s="1"/>
  <c r="BE556" i="6" s="1"/>
  <c r="AN557" i="6"/>
  <c r="V557" i="2" s="1"/>
  <c r="BA557" i="6" s="1"/>
  <c r="BI557" i="6" s="1"/>
  <c r="AL557" i="6"/>
  <c r="T557" i="2" s="1"/>
  <c r="AY557" i="6" s="1"/>
  <c r="BG557" i="6" s="1"/>
  <c r="AJ557" i="6"/>
  <c r="R557" i="2" s="1"/>
  <c r="AW557" i="6" s="1"/>
  <c r="BE557" i="6" s="1"/>
  <c r="AO557" i="6"/>
  <c r="W557" i="2" s="1"/>
  <c r="BB557" i="6" s="1"/>
  <c r="BJ557" i="6" s="1"/>
  <c r="AM557" i="6"/>
  <c r="U557" i="2" s="1"/>
  <c r="AZ557" i="6" s="1"/>
  <c r="BH557" i="6" s="1"/>
  <c r="AK557" i="6"/>
  <c r="S557" i="2" s="1"/>
  <c r="AX557" i="6" s="1"/>
  <c r="BF557" i="6" s="1"/>
  <c r="AI557" i="6"/>
  <c r="Q557" i="2" s="1"/>
  <c r="AV557" i="6" s="1"/>
  <c r="AO558" i="6"/>
  <c r="W558" i="2" s="1"/>
  <c r="BB558" i="6" s="1"/>
  <c r="BJ558" i="6" s="1"/>
  <c r="AM558" i="6"/>
  <c r="U558" i="2" s="1"/>
  <c r="AZ558" i="6" s="1"/>
  <c r="BH558" i="6" s="1"/>
  <c r="AK558" i="6"/>
  <c r="S558" i="2" s="1"/>
  <c r="AX558" i="6" s="1"/>
  <c r="BF558" i="6" s="1"/>
  <c r="AI558" i="6"/>
  <c r="Q558" i="2" s="1"/>
  <c r="AV558" i="6" s="1"/>
  <c r="AN558" i="6"/>
  <c r="V558" i="2" s="1"/>
  <c r="BA558" i="6" s="1"/>
  <c r="BI558" i="6" s="1"/>
  <c r="AL558" i="6"/>
  <c r="T558" i="2" s="1"/>
  <c r="AY558" i="6" s="1"/>
  <c r="BG558" i="6" s="1"/>
  <c r="AJ558" i="6"/>
  <c r="R558" i="2" s="1"/>
  <c r="AW558" i="6" s="1"/>
  <c r="BE558" i="6" s="1"/>
  <c r="AN559" i="6"/>
  <c r="V559" i="2" s="1"/>
  <c r="BA559" i="6" s="1"/>
  <c r="BI559" i="6" s="1"/>
  <c r="AL559" i="6"/>
  <c r="T559" i="2" s="1"/>
  <c r="AY559" i="6" s="1"/>
  <c r="BG559" i="6" s="1"/>
  <c r="AJ559" i="6"/>
  <c r="R559" i="2" s="1"/>
  <c r="AW559" i="6" s="1"/>
  <c r="BE559" i="6" s="1"/>
  <c r="AO559" i="6"/>
  <c r="W559" i="2" s="1"/>
  <c r="BB559" i="6" s="1"/>
  <c r="BJ559" i="6" s="1"/>
  <c r="AM559" i="6"/>
  <c r="U559" i="2" s="1"/>
  <c r="AZ559" i="6" s="1"/>
  <c r="BH559" i="6" s="1"/>
  <c r="AK559" i="6"/>
  <c r="S559" i="2" s="1"/>
  <c r="AX559" i="6" s="1"/>
  <c r="BF559" i="6" s="1"/>
  <c r="AI559" i="6"/>
  <c r="Q559" i="2" s="1"/>
  <c r="AV559" i="6" s="1"/>
  <c r="AO560" i="6"/>
  <c r="W560" i="2" s="1"/>
  <c r="BB560" i="6" s="1"/>
  <c r="BJ560" i="6" s="1"/>
  <c r="AM560" i="6"/>
  <c r="U560" i="2" s="1"/>
  <c r="AZ560" i="6" s="1"/>
  <c r="BH560" i="6" s="1"/>
  <c r="AK560" i="6"/>
  <c r="S560" i="2" s="1"/>
  <c r="AX560" i="6" s="1"/>
  <c r="BF560" i="6" s="1"/>
  <c r="AI560" i="6"/>
  <c r="Q560" i="2" s="1"/>
  <c r="AV560" i="6" s="1"/>
  <c r="AL560" i="6"/>
  <c r="T560" i="2" s="1"/>
  <c r="AY560" i="6" s="1"/>
  <c r="BG560" i="6" s="1"/>
  <c r="AJ560" i="6"/>
  <c r="R560" i="2" s="1"/>
  <c r="AW560" i="6" s="1"/>
  <c r="BE560" i="6" s="1"/>
  <c r="AN561" i="6"/>
  <c r="V561" i="2" s="1"/>
  <c r="BA561" i="6" s="1"/>
  <c r="BI561" i="6" s="1"/>
  <c r="AL561" i="6"/>
  <c r="T561" i="2" s="1"/>
  <c r="AY561" i="6" s="1"/>
  <c r="BG561" i="6" s="1"/>
  <c r="AM561" i="6"/>
  <c r="U561" i="2" s="1"/>
  <c r="AZ561" i="6" s="1"/>
  <c r="BH561" i="6" s="1"/>
  <c r="AJ561" i="6"/>
  <c r="R561" i="2" s="1"/>
  <c r="AW561" i="6" s="1"/>
  <c r="BE561" i="6" s="1"/>
  <c r="AO561" i="6"/>
  <c r="W561" i="2" s="1"/>
  <c r="BB561" i="6" s="1"/>
  <c r="BJ561" i="6" s="1"/>
  <c r="AK561" i="6"/>
  <c r="S561" i="2" s="1"/>
  <c r="AX561" i="6" s="1"/>
  <c r="BF561" i="6" s="1"/>
  <c r="AI561" i="6"/>
  <c r="Q561" i="2" s="1"/>
  <c r="AV561" i="6" s="1"/>
  <c r="AO562" i="6"/>
  <c r="W562" i="2" s="1"/>
  <c r="BB562" i="6" s="1"/>
  <c r="BJ562" i="6" s="1"/>
  <c r="AM562" i="6"/>
  <c r="U562" i="2" s="1"/>
  <c r="AZ562" i="6" s="1"/>
  <c r="BH562" i="6" s="1"/>
  <c r="AK562" i="6"/>
  <c r="S562" i="2" s="1"/>
  <c r="AX562" i="6" s="1"/>
  <c r="BF562" i="6" s="1"/>
  <c r="AI562" i="6"/>
  <c r="Q562" i="2" s="1"/>
  <c r="AV562" i="6" s="1"/>
  <c r="AJ562" i="6"/>
  <c r="R562" i="2" s="1"/>
  <c r="AW562" i="6" s="1"/>
  <c r="BE562" i="6" s="1"/>
  <c r="AL562" i="6"/>
  <c r="T562" i="2" s="1"/>
  <c r="AY562" i="6" s="1"/>
  <c r="BG562" i="6" s="1"/>
  <c r="AO564" i="6"/>
  <c r="W564" i="2" s="1"/>
  <c r="BB564" i="6" s="1"/>
  <c r="BJ564" i="6" s="1"/>
  <c r="AM564" i="6"/>
  <c r="U564" i="2" s="1"/>
  <c r="AZ564" i="6" s="1"/>
  <c r="BH564" i="6" s="1"/>
  <c r="AK564" i="6"/>
  <c r="S564" i="2" s="1"/>
  <c r="AX564" i="6" s="1"/>
  <c r="BF564" i="6" s="1"/>
  <c r="AI564" i="6"/>
  <c r="Q564" i="2" s="1"/>
  <c r="AV564" i="6" s="1"/>
  <c r="AL564" i="6"/>
  <c r="T564" i="2" s="1"/>
  <c r="AY564" i="6" s="1"/>
  <c r="BG564" i="6" s="1"/>
  <c r="AJ564" i="6"/>
  <c r="R564" i="2" s="1"/>
  <c r="AW564" i="6" s="1"/>
  <c r="BE564" i="6" s="1"/>
  <c r="Q551" i="6"/>
  <c r="Q555" i="6"/>
  <c r="X555" i="6" s="1"/>
  <c r="AG555" i="6" s="1"/>
  <c r="Q557" i="6"/>
  <c r="X557" i="6" s="1"/>
  <c r="AG557" i="6" s="1"/>
  <c r="Q559" i="6"/>
  <c r="X559" i="6" s="1"/>
  <c r="AG559" i="6" s="1"/>
  <c r="Q561" i="6"/>
  <c r="X561" i="6" s="1"/>
  <c r="AG561" i="6" s="1"/>
  <c r="Q563" i="6"/>
  <c r="X563" i="6" s="1"/>
  <c r="AG563" i="6" s="1"/>
  <c r="AI563" i="6"/>
  <c r="Q563" i="2" s="1"/>
  <c r="AV563" i="6" s="1"/>
  <c r="AR564" i="6"/>
  <c r="AN564" i="6" s="1"/>
  <c r="V564" i="2" s="1"/>
  <c r="BA564" i="6" s="1"/>
  <c r="BI564" i="6" s="1"/>
  <c r="AN563" i="6"/>
  <c r="V563" i="2" s="1"/>
  <c r="BA563" i="6" s="1"/>
  <c r="BI563" i="6" s="1"/>
  <c r="AL563" i="6"/>
  <c r="T563" i="2" s="1"/>
  <c r="AY563" i="6" s="1"/>
  <c r="BG563" i="6" s="1"/>
  <c r="AJ563" i="6"/>
  <c r="R563" i="2" s="1"/>
  <c r="AW563" i="6" s="1"/>
  <c r="BE563" i="6" s="1"/>
  <c r="AO565" i="6"/>
  <c r="W565" i="2" s="1"/>
  <c r="BB565" i="6" s="1"/>
  <c r="BJ565" i="6" s="1"/>
  <c r="AM565" i="6"/>
  <c r="U565" i="2" s="1"/>
  <c r="AZ565" i="6" s="1"/>
  <c r="BH565" i="6" s="1"/>
  <c r="AK565" i="6"/>
  <c r="S565" i="2" s="1"/>
  <c r="AX565" i="6" s="1"/>
  <c r="BF565" i="6" s="1"/>
  <c r="AI565" i="6"/>
  <c r="Q565" i="2" s="1"/>
  <c r="AV565" i="6" s="1"/>
  <c r="AN565" i="6"/>
  <c r="V565" i="2" s="1"/>
  <c r="BA565" i="6" s="1"/>
  <c r="BI565" i="6" s="1"/>
  <c r="AL565" i="6"/>
  <c r="T565" i="2" s="1"/>
  <c r="AY565" i="6" s="1"/>
  <c r="BG565" i="6" s="1"/>
  <c r="AJ565" i="6"/>
  <c r="R565" i="2" s="1"/>
  <c r="AW565" i="6" s="1"/>
  <c r="BE565" i="6" s="1"/>
  <c r="AL566" i="6"/>
  <c r="T566" i="2" s="1"/>
  <c r="AY566" i="6" s="1"/>
  <c r="BG566" i="6" s="1"/>
  <c r="AJ566" i="6"/>
  <c r="R566" i="2" s="1"/>
  <c r="AW566" i="6" s="1"/>
  <c r="BE566" i="6" s="1"/>
  <c r="AO566" i="6"/>
  <c r="W566" i="2" s="1"/>
  <c r="BB566" i="6" s="1"/>
  <c r="BJ566" i="6" s="1"/>
  <c r="AM566" i="6"/>
  <c r="U566" i="2" s="1"/>
  <c r="AZ566" i="6" s="1"/>
  <c r="BH566" i="6" s="1"/>
  <c r="AK566" i="6"/>
  <c r="S566" i="2" s="1"/>
  <c r="AX566" i="6" s="1"/>
  <c r="BF566" i="6" s="1"/>
  <c r="AI566" i="6"/>
  <c r="Q566" i="2" s="1"/>
  <c r="AV566" i="6" s="1"/>
  <c r="AO567" i="6"/>
  <c r="W567" i="2" s="1"/>
  <c r="BB567" i="6" s="1"/>
  <c r="BJ567" i="6" s="1"/>
  <c r="AM567" i="6"/>
  <c r="U567" i="2" s="1"/>
  <c r="AZ567" i="6" s="1"/>
  <c r="BH567" i="6" s="1"/>
  <c r="AK567" i="6"/>
  <c r="S567" i="2" s="1"/>
  <c r="AX567" i="6" s="1"/>
  <c r="BF567" i="6" s="1"/>
  <c r="AI567" i="6"/>
  <c r="Q567" i="2" s="1"/>
  <c r="AV567" i="6" s="1"/>
  <c r="AN567" i="6"/>
  <c r="V567" i="2" s="1"/>
  <c r="BA567" i="6" s="1"/>
  <c r="BI567" i="6" s="1"/>
  <c r="AL567" i="6"/>
  <c r="T567" i="2" s="1"/>
  <c r="AY567" i="6" s="1"/>
  <c r="BG567" i="6" s="1"/>
  <c r="AJ567" i="6"/>
  <c r="R567" i="2" s="1"/>
  <c r="AW567" i="6" s="1"/>
  <c r="BE567" i="6" s="1"/>
  <c r="AN568" i="6"/>
  <c r="V568" i="2" s="1"/>
  <c r="BA568" i="6" s="1"/>
  <c r="BI568" i="6" s="1"/>
  <c r="AL568" i="6"/>
  <c r="T568" i="2" s="1"/>
  <c r="AY568" i="6" s="1"/>
  <c r="BG568" i="6" s="1"/>
  <c r="AJ568" i="6"/>
  <c r="R568" i="2" s="1"/>
  <c r="AW568" i="6" s="1"/>
  <c r="BE568" i="6" s="1"/>
  <c r="AO568" i="6"/>
  <c r="W568" i="2" s="1"/>
  <c r="BB568" i="6" s="1"/>
  <c r="BJ568" i="6" s="1"/>
  <c r="AM568" i="6"/>
  <c r="U568" i="2" s="1"/>
  <c r="AZ568" i="6" s="1"/>
  <c r="BH568" i="6" s="1"/>
  <c r="AK568" i="6"/>
  <c r="S568" i="2" s="1"/>
  <c r="AX568" i="6" s="1"/>
  <c r="BF568" i="6" s="1"/>
  <c r="AI568" i="6"/>
  <c r="Q568" i="2" s="1"/>
  <c r="AV568" i="6" s="1"/>
  <c r="AO569" i="6"/>
  <c r="W569" i="2" s="1"/>
  <c r="BB569" i="6" s="1"/>
  <c r="BJ569" i="6" s="1"/>
  <c r="AM569" i="6"/>
  <c r="U569" i="2" s="1"/>
  <c r="AZ569" i="6" s="1"/>
  <c r="BH569" i="6" s="1"/>
  <c r="AK569" i="6"/>
  <c r="S569" i="2" s="1"/>
  <c r="AX569" i="6" s="1"/>
  <c r="BF569" i="6" s="1"/>
  <c r="AI569" i="6"/>
  <c r="Q569" i="2" s="1"/>
  <c r="AV569" i="6" s="1"/>
  <c r="AN569" i="6"/>
  <c r="V569" i="2" s="1"/>
  <c r="BA569" i="6" s="1"/>
  <c r="BI569" i="6" s="1"/>
  <c r="AL569" i="6"/>
  <c r="T569" i="2" s="1"/>
  <c r="AY569" i="6" s="1"/>
  <c r="BG569" i="6" s="1"/>
  <c r="AJ569" i="6"/>
  <c r="R569" i="2" s="1"/>
  <c r="AW569" i="6" s="1"/>
  <c r="BE569" i="6" s="1"/>
  <c r="AL570" i="6"/>
  <c r="T570" i="2" s="1"/>
  <c r="AY570" i="6" s="1"/>
  <c r="BG570" i="6" s="1"/>
  <c r="AJ570" i="6"/>
  <c r="R570" i="2" s="1"/>
  <c r="AW570" i="6" s="1"/>
  <c r="BE570" i="6" s="1"/>
  <c r="AO570" i="6"/>
  <c r="W570" i="2" s="1"/>
  <c r="BB570" i="6" s="1"/>
  <c r="BJ570" i="6" s="1"/>
  <c r="AM570" i="6"/>
  <c r="U570" i="2" s="1"/>
  <c r="AZ570" i="6" s="1"/>
  <c r="BH570" i="6" s="1"/>
  <c r="AK570" i="6"/>
  <c r="S570" i="2" s="1"/>
  <c r="AX570" i="6" s="1"/>
  <c r="BF570" i="6" s="1"/>
  <c r="AI570" i="6"/>
  <c r="Q570" i="2" s="1"/>
  <c r="AV570" i="6" s="1"/>
  <c r="AO571" i="6"/>
  <c r="W571" i="2" s="1"/>
  <c r="BB571" i="6" s="1"/>
  <c r="BJ571" i="6" s="1"/>
  <c r="AM571" i="6"/>
  <c r="U571" i="2" s="1"/>
  <c r="AZ571" i="6" s="1"/>
  <c r="BH571" i="6" s="1"/>
  <c r="AK571" i="6"/>
  <c r="S571" i="2" s="1"/>
  <c r="AX571" i="6" s="1"/>
  <c r="BF571" i="6" s="1"/>
  <c r="AI571" i="6"/>
  <c r="Q571" i="2" s="1"/>
  <c r="AV571" i="6" s="1"/>
  <c r="AN571" i="6"/>
  <c r="V571" i="2" s="1"/>
  <c r="BA571" i="6" s="1"/>
  <c r="BI571" i="6" s="1"/>
  <c r="AL571" i="6"/>
  <c r="T571" i="2" s="1"/>
  <c r="AY571" i="6" s="1"/>
  <c r="BG571" i="6" s="1"/>
  <c r="AJ571" i="6"/>
  <c r="R571" i="2" s="1"/>
  <c r="AW571" i="6" s="1"/>
  <c r="BE571" i="6" s="1"/>
  <c r="AN572" i="6"/>
  <c r="V572" i="2" s="1"/>
  <c r="BA572" i="6" s="1"/>
  <c r="BI572" i="6" s="1"/>
  <c r="AL572" i="6"/>
  <c r="T572" i="2" s="1"/>
  <c r="AY572" i="6" s="1"/>
  <c r="BG572" i="6" s="1"/>
  <c r="AJ572" i="6"/>
  <c r="R572" i="2" s="1"/>
  <c r="AW572" i="6" s="1"/>
  <c r="BE572" i="6" s="1"/>
  <c r="AO572" i="6"/>
  <c r="W572" i="2" s="1"/>
  <c r="BB572" i="6" s="1"/>
  <c r="BJ572" i="6" s="1"/>
  <c r="AM572" i="6"/>
  <c r="U572" i="2" s="1"/>
  <c r="AZ572" i="6" s="1"/>
  <c r="BH572" i="6" s="1"/>
  <c r="AK572" i="6"/>
  <c r="S572" i="2" s="1"/>
  <c r="AX572" i="6" s="1"/>
  <c r="BF572" i="6" s="1"/>
  <c r="AI572" i="6"/>
  <c r="Q572" i="2" s="1"/>
  <c r="AV572" i="6" s="1"/>
  <c r="AN573" i="6"/>
  <c r="V573" i="2" s="1"/>
  <c r="BA573" i="6" s="1"/>
  <c r="BI573" i="6" s="1"/>
  <c r="AL573" i="6"/>
  <c r="T573" i="2" s="1"/>
  <c r="AY573" i="6" s="1"/>
  <c r="BG573" i="6" s="1"/>
  <c r="AJ573" i="6"/>
  <c r="R573" i="2" s="1"/>
  <c r="AW573" i="6" s="1"/>
  <c r="BE573" i="6" s="1"/>
  <c r="AM573" i="6"/>
  <c r="U573" i="2" s="1"/>
  <c r="AZ573" i="6" s="1"/>
  <c r="BH573" i="6" s="1"/>
  <c r="AI573" i="6"/>
  <c r="Q573" i="2" s="1"/>
  <c r="AV573" i="6" s="1"/>
  <c r="AO573" i="6"/>
  <c r="W573" i="2" s="1"/>
  <c r="BB573" i="6" s="1"/>
  <c r="BJ573" i="6" s="1"/>
  <c r="AK573" i="6"/>
  <c r="S573" i="2" s="1"/>
  <c r="AX573" i="6" s="1"/>
  <c r="BF573" i="6" s="1"/>
  <c r="Q554" i="6"/>
  <c r="X554" i="6" s="1"/>
  <c r="AG554" i="6" s="1"/>
  <c r="AT554" i="6" s="1"/>
  <c r="Q556" i="6"/>
  <c r="X556" i="6" s="1"/>
  <c r="AG556" i="6" s="1"/>
  <c r="Q558" i="6"/>
  <c r="X558" i="6" s="1"/>
  <c r="AG558" i="6" s="1"/>
  <c r="Q560" i="6"/>
  <c r="X560" i="6" s="1"/>
  <c r="AG560" i="6" s="1"/>
  <c r="AR562" i="6"/>
  <c r="AN562" i="6" s="1"/>
  <c r="V562" i="2" s="1"/>
  <c r="BA562" i="6" s="1"/>
  <c r="BI562" i="6" s="1"/>
  <c r="AK563" i="6"/>
  <c r="S563" i="2" s="1"/>
  <c r="AX563" i="6" s="1"/>
  <c r="BF563" i="6" s="1"/>
  <c r="AO563" i="6"/>
  <c r="W563" i="2" s="1"/>
  <c r="BB563" i="6" s="1"/>
  <c r="BJ563" i="6" s="1"/>
  <c r="Q565" i="6"/>
  <c r="X565" i="6" s="1"/>
  <c r="AG565" i="6" s="1"/>
  <c r="Q562" i="6"/>
  <c r="X562" i="6" s="1"/>
  <c r="AG562" i="6" s="1"/>
  <c r="Q564" i="6"/>
  <c r="X564" i="6" s="1"/>
  <c r="AG564" i="6" s="1"/>
  <c r="Q566" i="6"/>
  <c r="X566" i="6" s="1"/>
  <c r="AG566" i="6" s="1"/>
  <c r="Q568" i="6"/>
  <c r="X568" i="6" s="1"/>
  <c r="AG568" i="6" s="1"/>
  <c r="Q570" i="6"/>
  <c r="X570" i="6" s="1"/>
  <c r="AG570" i="6" s="1"/>
  <c r="Q572" i="6"/>
  <c r="X572" i="6" s="1"/>
  <c r="AG572" i="6" s="1"/>
  <c r="AO574" i="6"/>
  <c r="W574" i="2" s="1"/>
  <c r="BB574" i="6" s="1"/>
  <c r="BJ574" i="6" s="1"/>
  <c r="AM574" i="6"/>
  <c r="U574" i="2" s="1"/>
  <c r="AZ574" i="6" s="1"/>
  <c r="BH574" i="6" s="1"/>
  <c r="AK574" i="6"/>
  <c r="S574" i="2" s="1"/>
  <c r="AX574" i="6" s="1"/>
  <c r="BF574" i="6" s="1"/>
  <c r="AI574" i="6"/>
  <c r="Q574" i="2" s="1"/>
  <c r="AV574" i="6" s="1"/>
  <c r="AN574" i="6"/>
  <c r="V574" i="2" s="1"/>
  <c r="BA574" i="6" s="1"/>
  <c r="BI574" i="6" s="1"/>
  <c r="AL574" i="6"/>
  <c r="T574" i="2" s="1"/>
  <c r="AY574" i="6" s="1"/>
  <c r="BG574" i="6" s="1"/>
  <c r="AJ574" i="6"/>
  <c r="R574" i="2" s="1"/>
  <c r="AW574" i="6" s="1"/>
  <c r="BE574" i="6" s="1"/>
  <c r="AN575" i="6"/>
  <c r="V575" i="2" s="1"/>
  <c r="BA575" i="6" s="1"/>
  <c r="BI575" i="6" s="1"/>
  <c r="AL575" i="6"/>
  <c r="T575" i="2" s="1"/>
  <c r="AY575" i="6" s="1"/>
  <c r="BG575" i="6" s="1"/>
  <c r="AJ575" i="6"/>
  <c r="R575" i="2" s="1"/>
  <c r="AW575" i="6" s="1"/>
  <c r="BE575" i="6" s="1"/>
  <c r="AO575" i="6"/>
  <c r="W575" i="2" s="1"/>
  <c r="BB575" i="6" s="1"/>
  <c r="BJ575" i="6" s="1"/>
  <c r="AM575" i="6"/>
  <c r="U575" i="2" s="1"/>
  <c r="AZ575" i="6" s="1"/>
  <c r="BH575" i="6" s="1"/>
  <c r="AK575" i="6"/>
  <c r="S575" i="2" s="1"/>
  <c r="AX575" i="6" s="1"/>
  <c r="BF575" i="6" s="1"/>
  <c r="AI575" i="6"/>
  <c r="Q575" i="2" s="1"/>
  <c r="AV575" i="6" s="1"/>
  <c r="AO576" i="6"/>
  <c r="W576" i="2" s="1"/>
  <c r="BB576" i="6" s="1"/>
  <c r="BJ576" i="6" s="1"/>
  <c r="AM576" i="6"/>
  <c r="U576" i="2" s="1"/>
  <c r="AZ576" i="6" s="1"/>
  <c r="BH576" i="6" s="1"/>
  <c r="AK576" i="6"/>
  <c r="S576" i="2" s="1"/>
  <c r="AX576" i="6" s="1"/>
  <c r="BF576" i="6" s="1"/>
  <c r="AI576" i="6"/>
  <c r="Q576" i="2" s="1"/>
  <c r="AV576" i="6" s="1"/>
  <c r="AN576" i="6"/>
  <c r="V576" i="2" s="1"/>
  <c r="BA576" i="6" s="1"/>
  <c r="BI576" i="6" s="1"/>
  <c r="AL576" i="6"/>
  <c r="T576" i="2" s="1"/>
  <c r="AY576" i="6" s="1"/>
  <c r="BG576" i="6" s="1"/>
  <c r="AJ576" i="6"/>
  <c r="R576" i="2" s="1"/>
  <c r="AW576" i="6" s="1"/>
  <c r="BE576" i="6" s="1"/>
  <c r="AN577" i="6"/>
  <c r="V577" i="2" s="1"/>
  <c r="BA577" i="6" s="1"/>
  <c r="BI577" i="6" s="1"/>
  <c r="AL577" i="6"/>
  <c r="T577" i="2" s="1"/>
  <c r="AY577" i="6" s="1"/>
  <c r="BG577" i="6" s="1"/>
  <c r="AJ577" i="6"/>
  <c r="R577" i="2" s="1"/>
  <c r="AW577" i="6" s="1"/>
  <c r="BE577" i="6" s="1"/>
  <c r="AO577" i="6"/>
  <c r="W577" i="2" s="1"/>
  <c r="BB577" i="6" s="1"/>
  <c r="BJ577" i="6" s="1"/>
  <c r="AM577" i="6"/>
  <c r="U577" i="2" s="1"/>
  <c r="AZ577" i="6" s="1"/>
  <c r="BH577" i="6" s="1"/>
  <c r="AK577" i="6"/>
  <c r="S577" i="2" s="1"/>
  <c r="AX577" i="6" s="1"/>
  <c r="BF577" i="6" s="1"/>
  <c r="AI577" i="6"/>
  <c r="Q577" i="2" s="1"/>
  <c r="AV577" i="6" s="1"/>
  <c r="AO578" i="6"/>
  <c r="W578" i="2" s="1"/>
  <c r="BB578" i="6" s="1"/>
  <c r="BJ578" i="6" s="1"/>
  <c r="AM578" i="6"/>
  <c r="U578" i="2" s="1"/>
  <c r="AZ578" i="6" s="1"/>
  <c r="BH578" i="6" s="1"/>
  <c r="AK578" i="6"/>
  <c r="S578" i="2" s="1"/>
  <c r="AX578" i="6" s="1"/>
  <c r="BF578" i="6" s="1"/>
  <c r="AI578" i="6"/>
  <c r="Q578" i="2" s="1"/>
  <c r="AV578" i="6" s="1"/>
  <c r="AN578" i="6"/>
  <c r="V578" i="2" s="1"/>
  <c r="BA578" i="6" s="1"/>
  <c r="BI578" i="6" s="1"/>
  <c r="AL578" i="6"/>
  <c r="T578" i="2" s="1"/>
  <c r="AY578" i="6" s="1"/>
  <c r="BG578" i="6" s="1"/>
  <c r="AJ578" i="6"/>
  <c r="R578" i="2" s="1"/>
  <c r="AW578" i="6" s="1"/>
  <c r="BE578" i="6" s="1"/>
  <c r="AN579" i="6"/>
  <c r="V579" i="2" s="1"/>
  <c r="BA579" i="6" s="1"/>
  <c r="BI579" i="6" s="1"/>
  <c r="AL579" i="6"/>
  <c r="T579" i="2" s="1"/>
  <c r="AY579" i="6" s="1"/>
  <c r="BG579" i="6" s="1"/>
  <c r="AJ579" i="6"/>
  <c r="R579" i="2" s="1"/>
  <c r="AW579" i="6" s="1"/>
  <c r="BE579" i="6" s="1"/>
  <c r="AO579" i="6"/>
  <c r="W579" i="2" s="1"/>
  <c r="BB579" i="6" s="1"/>
  <c r="BJ579" i="6" s="1"/>
  <c r="AM579" i="6"/>
  <c r="U579" i="2" s="1"/>
  <c r="AZ579" i="6" s="1"/>
  <c r="BH579" i="6" s="1"/>
  <c r="AK579" i="6"/>
  <c r="S579" i="2" s="1"/>
  <c r="AX579" i="6" s="1"/>
  <c r="BF579" i="6" s="1"/>
  <c r="AI579" i="6"/>
  <c r="Q579" i="2" s="1"/>
  <c r="AV579" i="6" s="1"/>
  <c r="AO580" i="6"/>
  <c r="W580" i="2" s="1"/>
  <c r="BB580" i="6" s="1"/>
  <c r="BJ580" i="6" s="1"/>
  <c r="AM580" i="6"/>
  <c r="U580" i="2" s="1"/>
  <c r="AZ580" i="6" s="1"/>
  <c r="BH580" i="6" s="1"/>
  <c r="AK580" i="6"/>
  <c r="S580" i="2" s="1"/>
  <c r="AX580" i="6" s="1"/>
  <c r="BF580" i="6" s="1"/>
  <c r="AI580" i="6"/>
  <c r="Q580" i="2" s="1"/>
  <c r="AV580" i="6" s="1"/>
  <c r="AN580" i="6"/>
  <c r="V580" i="2" s="1"/>
  <c r="BA580" i="6" s="1"/>
  <c r="BI580" i="6" s="1"/>
  <c r="AL580" i="6"/>
  <c r="T580" i="2" s="1"/>
  <c r="AY580" i="6" s="1"/>
  <c r="BG580" i="6" s="1"/>
  <c r="AJ580" i="6"/>
  <c r="R580" i="2" s="1"/>
  <c r="AW580" i="6" s="1"/>
  <c r="BE580" i="6" s="1"/>
  <c r="AN581" i="6"/>
  <c r="V581" i="2" s="1"/>
  <c r="BA581" i="6" s="1"/>
  <c r="BI581" i="6" s="1"/>
  <c r="AL581" i="6"/>
  <c r="T581" i="2" s="1"/>
  <c r="AY581" i="6" s="1"/>
  <c r="BG581" i="6" s="1"/>
  <c r="AJ581" i="6"/>
  <c r="R581" i="2" s="1"/>
  <c r="AW581" i="6" s="1"/>
  <c r="BE581" i="6" s="1"/>
  <c r="AO581" i="6"/>
  <c r="W581" i="2" s="1"/>
  <c r="BB581" i="6" s="1"/>
  <c r="BJ581" i="6" s="1"/>
  <c r="AM581" i="6"/>
  <c r="U581" i="2" s="1"/>
  <c r="AZ581" i="6" s="1"/>
  <c r="BH581" i="6" s="1"/>
  <c r="AK581" i="6"/>
  <c r="S581" i="2" s="1"/>
  <c r="AX581" i="6" s="1"/>
  <c r="BF581" i="6" s="1"/>
  <c r="AI581" i="6"/>
  <c r="Q581" i="2" s="1"/>
  <c r="AV581" i="6" s="1"/>
  <c r="AO582" i="6"/>
  <c r="W582" i="2" s="1"/>
  <c r="BB582" i="6" s="1"/>
  <c r="BJ582" i="6" s="1"/>
  <c r="AM582" i="6"/>
  <c r="U582" i="2" s="1"/>
  <c r="AZ582" i="6" s="1"/>
  <c r="BH582" i="6" s="1"/>
  <c r="AK582" i="6"/>
  <c r="S582" i="2" s="1"/>
  <c r="AX582" i="6" s="1"/>
  <c r="BF582" i="6" s="1"/>
  <c r="AI582" i="6"/>
  <c r="Q582" i="2" s="1"/>
  <c r="AV582" i="6" s="1"/>
  <c r="AN582" i="6"/>
  <c r="V582" i="2" s="1"/>
  <c r="BA582" i="6" s="1"/>
  <c r="BI582" i="6" s="1"/>
  <c r="AL582" i="6"/>
  <c r="T582" i="2" s="1"/>
  <c r="AY582" i="6" s="1"/>
  <c r="BG582" i="6" s="1"/>
  <c r="AJ582" i="6"/>
  <c r="R582" i="2" s="1"/>
  <c r="AW582" i="6" s="1"/>
  <c r="BE582" i="6" s="1"/>
  <c r="AN583" i="6"/>
  <c r="V583" i="2" s="1"/>
  <c r="BA583" i="6" s="1"/>
  <c r="BI583" i="6" s="1"/>
  <c r="AL583" i="6"/>
  <c r="T583" i="2" s="1"/>
  <c r="AY583" i="6" s="1"/>
  <c r="BG583" i="6" s="1"/>
  <c r="AJ583" i="6"/>
  <c r="R583" i="2" s="1"/>
  <c r="AW583" i="6" s="1"/>
  <c r="BE583" i="6" s="1"/>
  <c r="AO583" i="6"/>
  <c r="W583" i="2" s="1"/>
  <c r="BB583" i="6" s="1"/>
  <c r="BJ583" i="6" s="1"/>
  <c r="AM583" i="6"/>
  <c r="U583" i="2" s="1"/>
  <c r="AZ583" i="6" s="1"/>
  <c r="BH583" i="6" s="1"/>
  <c r="AK583" i="6"/>
  <c r="S583" i="2" s="1"/>
  <c r="AX583" i="6" s="1"/>
  <c r="BF583" i="6" s="1"/>
  <c r="AI583" i="6"/>
  <c r="Q583" i="2" s="1"/>
  <c r="AV583" i="6" s="1"/>
  <c r="Q567" i="6"/>
  <c r="X567" i="6" s="1"/>
  <c r="AG567" i="6" s="1"/>
  <c r="Q569" i="6"/>
  <c r="X569" i="6" s="1"/>
  <c r="AG569" i="6" s="1"/>
  <c r="Q571" i="6"/>
  <c r="X571" i="6" s="1"/>
  <c r="AG571" i="6" s="1"/>
  <c r="Q573" i="6"/>
  <c r="X573" i="6" s="1"/>
  <c r="AG573" i="6" s="1"/>
  <c r="Q575" i="6"/>
  <c r="X575" i="6" s="1"/>
  <c r="AG575" i="6" s="1"/>
  <c r="Q577" i="6"/>
  <c r="X577" i="6" s="1"/>
  <c r="AG577" i="6" s="1"/>
  <c r="Q579" i="6"/>
  <c r="X579" i="6" s="1"/>
  <c r="AG579" i="6" s="1"/>
  <c r="Q581" i="6"/>
  <c r="X581" i="6" s="1"/>
  <c r="AG581" i="6" s="1"/>
  <c r="Q583" i="6"/>
  <c r="X583" i="6" s="1"/>
  <c r="AG583" i="6" s="1"/>
  <c r="Q574" i="6"/>
  <c r="X574" i="6" s="1"/>
  <c r="AG574" i="6" s="1"/>
  <c r="Q576" i="6"/>
  <c r="X576" i="6" s="1"/>
  <c r="AG576" i="6" s="1"/>
  <c r="Q578" i="6"/>
  <c r="X578" i="6" s="1"/>
  <c r="AG578" i="6" s="1"/>
  <c r="Q580" i="6"/>
  <c r="X580" i="6" s="1"/>
  <c r="AG580" i="6" s="1"/>
  <c r="Q582" i="6"/>
  <c r="X582" i="6" s="1"/>
  <c r="AG582" i="6" s="1"/>
  <c r="AL515" i="6"/>
  <c r="T515" i="2" s="1"/>
  <c r="AY515" i="6" s="1"/>
  <c r="BG515" i="6" s="1"/>
  <c r="AJ515" i="6"/>
  <c r="R515" i="2" s="1"/>
  <c r="AW515" i="6" s="1"/>
  <c r="BE515" i="6" s="1"/>
  <c r="AO515" i="6"/>
  <c r="W515" i="2" s="1"/>
  <c r="BB515" i="6" s="1"/>
  <c r="AM515" i="6"/>
  <c r="U515" i="2" s="1"/>
  <c r="AZ515" i="6" s="1"/>
  <c r="BH515" i="6" s="1"/>
  <c r="AK515" i="6"/>
  <c r="S515" i="2" s="1"/>
  <c r="AX515" i="6" s="1"/>
  <c r="BF515" i="6" s="1"/>
  <c r="AI515" i="6"/>
  <c r="Q515" i="2" s="1"/>
  <c r="AV515" i="6" s="1"/>
  <c r="AO516" i="6"/>
  <c r="W516" i="2" s="1"/>
  <c r="BB516" i="6" s="1"/>
  <c r="BJ516" i="6" s="1"/>
  <c r="AM516" i="6"/>
  <c r="U516" i="2" s="1"/>
  <c r="AZ516" i="6" s="1"/>
  <c r="BH516" i="6" s="1"/>
  <c r="AK516" i="6"/>
  <c r="S516" i="2" s="1"/>
  <c r="AX516" i="6" s="1"/>
  <c r="BF516" i="6" s="1"/>
  <c r="AI516" i="6"/>
  <c r="Q516" i="2" s="1"/>
  <c r="AV516" i="6" s="1"/>
  <c r="AN516" i="6"/>
  <c r="V516" i="2" s="1"/>
  <c r="BA516" i="6" s="1"/>
  <c r="BI516" i="6" s="1"/>
  <c r="AL516" i="6"/>
  <c r="T516" i="2" s="1"/>
  <c r="AY516" i="6" s="1"/>
  <c r="BG516" i="6" s="1"/>
  <c r="AJ516" i="6"/>
  <c r="R516" i="2" s="1"/>
  <c r="AW516" i="6" s="1"/>
  <c r="BE516" i="6" s="1"/>
  <c r="AN517" i="6"/>
  <c r="V517" i="2" s="1"/>
  <c r="BA517" i="6" s="1"/>
  <c r="BI517" i="6" s="1"/>
  <c r="AL517" i="6"/>
  <c r="T517" i="2" s="1"/>
  <c r="AY517" i="6" s="1"/>
  <c r="BG517" i="6" s="1"/>
  <c r="AJ517" i="6"/>
  <c r="R517" i="2" s="1"/>
  <c r="AW517" i="6" s="1"/>
  <c r="BE517" i="6" s="1"/>
  <c r="AO517" i="6"/>
  <c r="W517" i="2" s="1"/>
  <c r="BB517" i="6" s="1"/>
  <c r="BJ517" i="6" s="1"/>
  <c r="AM517" i="6"/>
  <c r="U517" i="2" s="1"/>
  <c r="AZ517" i="6" s="1"/>
  <c r="BH517" i="6" s="1"/>
  <c r="AK517" i="6"/>
  <c r="S517" i="2" s="1"/>
  <c r="AX517" i="6" s="1"/>
  <c r="BF517" i="6" s="1"/>
  <c r="AI517" i="6"/>
  <c r="Q517" i="2" s="1"/>
  <c r="AV517" i="6" s="1"/>
  <c r="AO518" i="6"/>
  <c r="W518" i="2" s="1"/>
  <c r="BB518" i="6" s="1"/>
  <c r="BJ518" i="6" s="1"/>
  <c r="AM518" i="6"/>
  <c r="U518" i="2" s="1"/>
  <c r="AZ518" i="6" s="1"/>
  <c r="BH518" i="6" s="1"/>
  <c r="AK518" i="6"/>
  <c r="S518" i="2" s="1"/>
  <c r="AX518" i="6" s="1"/>
  <c r="BF518" i="6" s="1"/>
  <c r="AI518" i="6"/>
  <c r="Q518" i="2" s="1"/>
  <c r="AV518" i="6" s="1"/>
  <c r="AN518" i="6"/>
  <c r="V518" i="2" s="1"/>
  <c r="BA518" i="6" s="1"/>
  <c r="BI518" i="6" s="1"/>
  <c r="AL518" i="6"/>
  <c r="T518" i="2" s="1"/>
  <c r="AY518" i="6" s="1"/>
  <c r="BG518" i="6" s="1"/>
  <c r="AJ518" i="6"/>
  <c r="R518" i="2" s="1"/>
  <c r="AW518" i="6" s="1"/>
  <c r="BE518" i="6" s="1"/>
  <c r="AN519" i="6"/>
  <c r="V519" i="2" s="1"/>
  <c r="BA519" i="6" s="1"/>
  <c r="BI519" i="6" s="1"/>
  <c r="AL519" i="6"/>
  <c r="T519" i="2" s="1"/>
  <c r="AY519" i="6" s="1"/>
  <c r="BG519" i="6" s="1"/>
  <c r="AJ519" i="6"/>
  <c r="R519" i="2" s="1"/>
  <c r="AW519" i="6" s="1"/>
  <c r="BE519" i="6" s="1"/>
  <c r="AO519" i="6"/>
  <c r="W519" i="2" s="1"/>
  <c r="BB519" i="6" s="1"/>
  <c r="BJ519" i="6" s="1"/>
  <c r="AM519" i="6"/>
  <c r="U519" i="2" s="1"/>
  <c r="AZ519" i="6" s="1"/>
  <c r="BH519" i="6" s="1"/>
  <c r="AK519" i="6"/>
  <c r="S519" i="2" s="1"/>
  <c r="AX519" i="6" s="1"/>
  <c r="BF519" i="6" s="1"/>
  <c r="AI519" i="6"/>
  <c r="Q519" i="2" s="1"/>
  <c r="AV519" i="6" s="1"/>
  <c r="AO520" i="6"/>
  <c r="W520" i="2" s="1"/>
  <c r="BB520" i="6" s="1"/>
  <c r="BJ520" i="6" s="1"/>
  <c r="AM520" i="6"/>
  <c r="U520" i="2" s="1"/>
  <c r="AZ520" i="6" s="1"/>
  <c r="BH520" i="6" s="1"/>
  <c r="AK520" i="6"/>
  <c r="S520" i="2" s="1"/>
  <c r="AX520" i="6" s="1"/>
  <c r="BF520" i="6" s="1"/>
  <c r="AI520" i="6"/>
  <c r="Q520" i="2" s="1"/>
  <c r="AV520" i="6" s="1"/>
  <c r="AL520" i="6"/>
  <c r="T520" i="2" s="1"/>
  <c r="AY520" i="6" s="1"/>
  <c r="BG520" i="6" s="1"/>
  <c r="AJ520" i="6"/>
  <c r="R520" i="2" s="1"/>
  <c r="AW520" i="6" s="1"/>
  <c r="BE520" i="6" s="1"/>
  <c r="AN521" i="6"/>
  <c r="V521" i="2" s="1"/>
  <c r="BA521" i="6" s="1"/>
  <c r="BI521" i="6" s="1"/>
  <c r="AL521" i="6"/>
  <c r="T521" i="2" s="1"/>
  <c r="AY521" i="6" s="1"/>
  <c r="BG521" i="6" s="1"/>
  <c r="AJ521" i="6"/>
  <c r="R521" i="2" s="1"/>
  <c r="AW521" i="6" s="1"/>
  <c r="BE521" i="6" s="1"/>
  <c r="AO521" i="6"/>
  <c r="W521" i="2" s="1"/>
  <c r="BB521" i="6" s="1"/>
  <c r="BJ521" i="6" s="1"/>
  <c r="AM521" i="6"/>
  <c r="U521" i="2" s="1"/>
  <c r="AZ521" i="6" s="1"/>
  <c r="BH521" i="6" s="1"/>
  <c r="AK521" i="6"/>
  <c r="S521" i="2" s="1"/>
  <c r="AX521" i="6" s="1"/>
  <c r="BF521" i="6" s="1"/>
  <c r="AI521" i="6"/>
  <c r="Q521" i="2" s="1"/>
  <c r="AV521" i="6" s="1"/>
  <c r="AO522" i="6"/>
  <c r="W522" i="2" s="1"/>
  <c r="BB522" i="6" s="1"/>
  <c r="BJ522" i="6" s="1"/>
  <c r="AM522" i="6"/>
  <c r="U522" i="2" s="1"/>
  <c r="AZ522" i="6" s="1"/>
  <c r="BH522" i="6" s="1"/>
  <c r="AK522" i="6"/>
  <c r="S522" i="2" s="1"/>
  <c r="AX522" i="6" s="1"/>
  <c r="BF522" i="6" s="1"/>
  <c r="AI522" i="6"/>
  <c r="Q522" i="2" s="1"/>
  <c r="AV522" i="6" s="1"/>
  <c r="AN522" i="6"/>
  <c r="V522" i="2" s="1"/>
  <c r="BA522" i="6" s="1"/>
  <c r="BI522" i="6" s="1"/>
  <c r="AL522" i="6"/>
  <c r="T522" i="2" s="1"/>
  <c r="AY522" i="6" s="1"/>
  <c r="BG522" i="6" s="1"/>
  <c r="AJ522" i="6"/>
  <c r="R522" i="2" s="1"/>
  <c r="AW522" i="6" s="1"/>
  <c r="BE522" i="6" s="1"/>
  <c r="AN523" i="6"/>
  <c r="V523" i="2" s="1"/>
  <c r="BA523" i="6" s="1"/>
  <c r="BI523" i="6" s="1"/>
  <c r="AL523" i="6"/>
  <c r="T523" i="2" s="1"/>
  <c r="AY523" i="6" s="1"/>
  <c r="BG523" i="6" s="1"/>
  <c r="AJ523" i="6"/>
  <c r="R523" i="2" s="1"/>
  <c r="AW523" i="6" s="1"/>
  <c r="BE523" i="6" s="1"/>
  <c r="AM523" i="6"/>
  <c r="U523" i="2" s="1"/>
  <c r="AZ523" i="6" s="1"/>
  <c r="BH523" i="6" s="1"/>
  <c r="AI523" i="6"/>
  <c r="Q523" i="2" s="1"/>
  <c r="AV523" i="6" s="1"/>
  <c r="AO523" i="6"/>
  <c r="W523" i="2" s="1"/>
  <c r="BB523" i="6" s="1"/>
  <c r="BJ523" i="6" s="1"/>
  <c r="AK523" i="6"/>
  <c r="S523" i="2" s="1"/>
  <c r="AX523" i="6" s="1"/>
  <c r="BF523" i="6" s="1"/>
  <c r="AO524" i="6"/>
  <c r="W524" i="2" s="1"/>
  <c r="BB524" i="6" s="1"/>
  <c r="BJ524" i="6" s="1"/>
  <c r="AM524" i="6"/>
  <c r="U524" i="2" s="1"/>
  <c r="AZ524" i="6" s="1"/>
  <c r="BH524" i="6" s="1"/>
  <c r="AK524" i="6"/>
  <c r="S524" i="2" s="1"/>
  <c r="AX524" i="6" s="1"/>
  <c r="BF524" i="6" s="1"/>
  <c r="AI524" i="6"/>
  <c r="Q524" i="2" s="1"/>
  <c r="AV524" i="6" s="1"/>
  <c r="AJ524" i="6"/>
  <c r="R524" i="2" s="1"/>
  <c r="AW524" i="6" s="1"/>
  <c r="BE524" i="6" s="1"/>
  <c r="AL524" i="6"/>
  <c r="T524" i="2" s="1"/>
  <c r="AY524" i="6" s="1"/>
  <c r="BG524" i="6" s="1"/>
  <c r="AN525" i="6"/>
  <c r="V525" i="2" s="1"/>
  <c r="BA525" i="6" s="1"/>
  <c r="BI525" i="6" s="1"/>
  <c r="AL525" i="6"/>
  <c r="T525" i="2" s="1"/>
  <c r="AY525" i="6" s="1"/>
  <c r="BG525" i="6" s="1"/>
  <c r="AJ525" i="6"/>
  <c r="R525" i="2" s="1"/>
  <c r="AW525" i="6" s="1"/>
  <c r="BE525" i="6" s="1"/>
  <c r="AO525" i="6"/>
  <c r="W525" i="2" s="1"/>
  <c r="BB525" i="6" s="1"/>
  <c r="BJ525" i="6" s="1"/>
  <c r="AK525" i="6"/>
  <c r="S525" i="2" s="1"/>
  <c r="AX525" i="6" s="1"/>
  <c r="BF525" i="6" s="1"/>
  <c r="AM525" i="6"/>
  <c r="U525" i="2" s="1"/>
  <c r="AZ525" i="6" s="1"/>
  <c r="BH525" i="6" s="1"/>
  <c r="AI525" i="6"/>
  <c r="Q525" i="2" s="1"/>
  <c r="AV525" i="6" s="1"/>
  <c r="AO526" i="6"/>
  <c r="W526" i="2" s="1"/>
  <c r="BB526" i="6" s="1"/>
  <c r="BJ526" i="6" s="1"/>
  <c r="AM526" i="6"/>
  <c r="U526" i="2" s="1"/>
  <c r="AZ526" i="6" s="1"/>
  <c r="BH526" i="6" s="1"/>
  <c r="AK526" i="6"/>
  <c r="S526" i="2" s="1"/>
  <c r="AX526" i="6" s="1"/>
  <c r="BF526" i="6" s="1"/>
  <c r="AI526" i="6"/>
  <c r="Q526" i="2" s="1"/>
  <c r="AV526" i="6" s="1"/>
  <c r="AL526" i="6"/>
  <c r="T526" i="2" s="1"/>
  <c r="AY526" i="6" s="1"/>
  <c r="BG526" i="6" s="1"/>
  <c r="AN526" i="6"/>
  <c r="V526" i="2" s="1"/>
  <c r="BA526" i="6" s="1"/>
  <c r="BI526" i="6" s="1"/>
  <c r="AJ526" i="6"/>
  <c r="R526" i="2" s="1"/>
  <c r="AW526" i="6" s="1"/>
  <c r="BE526" i="6" s="1"/>
  <c r="AO527" i="6"/>
  <c r="W527" i="2" s="1"/>
  <c r="BB527" i="6" s="1"/>
  <c r="BJ527" i="6" s="1"/>
  <c r="AM527" i="6"/>
  <c r="U527" i="2" s="1"/>
  <c r="AZ527" i="6" s="1"/>
  <c r="BH527" i="6" s="1"/>
  <c r="AK527" i="6"/>
  <c r="S527" i="2" s="1"/>
  <c r="AX527" i="6" s="1"/>
  <c r="BF527" i="6" s="1"/>
  <c r="AI527" i="6"/>
  <c r="Q527" i="2" s="1"/>
  <c r="AV527" i="6" s="1"/>
  <c r="AN527" i="6"/>
  <c r="V527" i="2" s="1"/>
  <c r="BA527" i="6" s="1"/>
  <c r="BI527" i="6" s="1"/>
  <c r="AL527" i="6"/>
  <c r="T527" i="2" s="1"/>
  <c r="AY527" i="6" s="1"/>
  <c r="BG527" i="6" s="1"/>
  <c r="AJ527" i="6"/>
  <c r="R527" i="2" s="1"/>
  <c r="AW527" i="6" s="1"/>
  <c r="BE527" i="6" s="1"/>
  <c r="AN528" i="6"/>
  <c r="V528" i="2" s="1"/>
  <c r="BA528" i="6" s="1"/>
  <c r="BI528" i="6" s="1"/>
  <c r="AL528" i="6"/>
  <c r="T528" i="2" s="1"/>
  <c r="AY528" i="6" s="1"/>
  <c r="BG528" i="6" s="1"/>
  <c r="AJ528" i="6"/>
  <c r="R528" i="2" s="1"/>
  <c r="AW528" i="6" s="1"/>
  <c r="BE528" i="6" s="1"/>
  <c r="AO528" i="6"/>
  <c r="W528" i="2" s="1"/>
  <c r="BB528" i="6" s="1"/>
  <c r="BJ528" i="6" s="1"/>
  <c r="AM528" i="6"/>
  <c r="U528" i="2" s="1"/>
  <c r="AZ528" i="6" s="1"/>
  <c r="BH528" i="6" s="1"/>
  <c r="AK528" i="6"/>
  <c r="S528" i="2" s="1"/>
  <c r="AX528" i="6" s="1"/>
  <c r="BF528" i="6" s="1"/>
  <c r="AI528" i="6"/>
  <c r="Q528" i="2" s="1"/>
  <c r="AV528" i="6" s="1"/>
  <c r="AO529" i="6"/>
  <c r="W529" i="2" s="1"/>
  <c r="BB529" i="6" s="1"/>
  <c r="BJ529" i="6" s="1"/>
  <c r="AM529" i="6"/>
  <c r="U529" i="2" s="1"/>
  <c r="AZ529" i="6" s="1"/>
  <c r="BH529" i="6" s="1"/>
  <c r="AK529" i="6"/>
  <c r="S529" i="2" s="1"/>
  <c r="AX529" i="6" s="1"/>
  <c r="BF529" i="6" s="1"/>
  <c r="AI529" i="6"/>
  <c r="Q529" i="2" s="1"/>
  <c r="AV529" i="6" s="1"/>
  <c r="AN529" i="6"/>
  <c r="V529" i="2" s="1"/>
  <c r="BA529" i="6" s="1"/>
  <c r="BI529" i="6" s="1"/>
  <c r="AL529" i="6"/>
  <c r="T529" i="2" s="1"/>
  <c r="AY529" i="6" s="1"/>
  <c r="BG529" i="6" s="1"/>
  <c r="AJ529" i="6"/>
  <c r="R529" i="2" s="1"/>
  <c r="AW529" i="6" s="1"/>
  <c r="BE529" i="6" s="1"/>
  <c r="AN530" i="6"/>
  <c r="V530" i="2" s="1"/>
  <c r="BA530" i="6" s="1"/>
  <c r="BI530" i="6" s="1"/>
  <c r="AL530" i="6"/>
  <c r="T530" i="2" s="1"/>
  <c r="AY530" i="6" s="1"/>
  <c r="BG530" i="6" s="1"/>
  <c r="AJ530" i="6"/>
  <c r="R530" i="2" s="1"/>
  <c r="AW530" i="6" s="1"/>
  <c r="BE530" i="6" s="1"/>
  <c r="AO530" i="6"/>
  <c r="W530" i="2" s="1"/>
  <c r="BB530" i="6" s="1"/>
  <c r="BJ530" i="6" s="1"/>
  <c r="AM530" i="6"/>
  <c r="U530" i="2" s="1"/>
  <c r="AZ530" i="6" s="1"/>
  <c r="BH530" i="6" s="1"/>
  <c r="AK530" i="6"/>
  <c r="S530" i="2" s="1"/>
  <c r="AX530" i="6" s="1"/>
  <c r="BF530" i="6" s="1"/>
  <c r="AI530" i="6"/>
  <c r="Q530" i="2" s="1"/>
  <c r="AV530" i="6" s="1"/>
  <c r="AO531" i="6"/>
  <c r="W531" i="2" s="1"/>
  <c r="BB531" i="6" s="1"/>
  <c r="BJ531" i="6" s="1"/>
  <c r="AM531" i="6"/>
  <c r="U531" i="2" s="1"/>
  <c r="AZ531" i="6" s="1"/>
  <c r="BH531" i="6" s="1"/>
  <c r="AK531" i="6"/>
  <c r="S531" i="2" s="1"/>
  <c r="AX531" i="6" s="1"/>
  <c r="BF531" i="6" s="1"/>
  <c r="AI531" i="6"/>
  <c r="Q531" i="2" s="1"/>
  <c r="AV531" i="6" s="1"/>
  <c r="AN531" i="6"/>
  <c r="V531" i="2" s="1"/>
  <c r="BA531" i="6" s="1"/>
  <c r="BI531" i="6" s="1"/>
  <c r="AL531" i="6"/>
  <c r="T531" i="2" s="1"/>
  <c r="AY531" i="6" s="1"/>
  <c r="BG531" i="6" s="1"/>
  <c r="AJ531" i="6"/>
  <c r="R531" i="2" s="1"/>
  <c r="AW531" i="6" s="1"/>
  <c r="BE531" i="6" s="1"/>
  <c r="AN532" i="6"/>
  <c r="V532" i="2" s="1"/>
  <c r="BA532" i="6" s="1"/>
  <c r="BI532" i="6" s="1"/>
  <c r="AL532" i="6"/>
  <c r="T532" i="2" s="1"/>
  <c r="AY532" i="6" s="1"/>
  <c r="BG532" i="6" s="1"/>
  <c r="AJ532" i="6"/>
  <c r="R532" i="2" s="1"/>
  <c r="AW532" i="6" s="1"/>
  <c r="BE532" i="6" s="1"/>
  <c r="AO532" i="6"/>
  <c r="W532" i="2" s="1"/>
  <c r="BB532" i="6" s="1"/>
  <c r="BJ532" i="6" s="1"/>
  <c r="AM532" i="6"/>
  <c r="U532" i="2" s="1"/>
  <c r="AZ532" i="6" s="1"/>
  <c r="BH532" i="6" s="1"/>
  <c r="AK532" i="6"/>
  <c r="S532" i="2" s="1"/>
  <c r="AX532" i="6" s="1"/>
  <c r="BF532" i="6" s="1"/>
  <c r="AI532" i="6"/>
  <c r="Q532" i="2" s="1"/>
  <c r="AV532" i="6" s="1"/>
  <c r="AO533" i="6"/>
  <c r="W533" i="2" s="1"/>
  <c r="BB533" i="6" s="1"/>
  <c r="BJ533" i="6" s="1"/>
  <c r="AM533" i="6"/>
  <c r="U533" i="2" s="1"/>
  <c r="AZ533" i="6" s="1"/>
  <c r="BH533" i="6" s="1"/>
  <c r="AK533" i="6"/>
  <c r="S533" i="2" s="1"/>
  <c r="AX533" i="6" s="1"/>
  <c r="BF533" i="6" s="1"/>
  <c r="AI533" i="6"/>
  <c r="Q533" i="2" s="1"/>
  <c r="AV533" i="6" s="1"/>
  <c r="AN533" i="6"/>
  <c r="V533" i="2" s="1"/>
  <c r="BA533" i="6" s="1"/>
  <c r="BI533" i="6" s="1"/>
  <c r="AL533" i="6"/>
  <c r="T533" i="2" s="1"/>
  <c r="AY533" i="6" s="1"/>
  <c r="BG533" i="6" s="1"/>
  <c r="AJ533" i="6"/>
  <c r="R533" i="2" s="1"/>
  <c r="AW533" i="6" s="1"/>
  <c r="BE533" i="6" s="1"/>
  <c r="Q515" i="6"/>
  <c r="X515" i="6" s="1"/>
  <c r="AG515" i="6" s="1"/>
  <c r="AR515" i="6"/>
  <c r="AN515" i="6" s="1"/>
  <c r="V515" i="2" s="1"/>
  <c r="BA515" i="6" s="1"/>
  <c r="BI515" i="6" s="1"/>
  <c r="Q517" i="6"/>
  <c r="X517" i="6" s="1"/>
  <c r="AG517" i="6" s="1"/>
  <c r="Q519" i="6"/>
  <c r="X519" i="6" s="1"/>
  <c r="AG519" i="6" s="1"/>
  <c r="Q521" i="6"/>
  <c r="X521" i="6" s="1"/>
  <c r="AG521" i="6" s="1"/>
  <c r="Q523" i="6"/>
  <c r="X523" i="6" s="1"/>
  <c r="AG523" i="6" s="1"/>
  <c r="Q525" i="6"/>
  <c r="X525" i="6" s="1"/>
  <c r="AG525" i="6" s="1"/>
  <c r="AO535" i="6"/>
  <c r="W535" i="2" s="1"/>
  <c r="BB535" i="6" s="1"/>
  <c r="BJ535" i="6" s="1"/>
  <c r="AM535" i="6"/>
  <c r="U535" i="2" s="1"/>
  <c r="AZ535" i="6" s="1"/>
  <c r="BH535" i="6" s="1"/>
  <c r="AK535" i="6"/>
  <c r="S535" i="2" s="1"/>
  <c r="AX535" i="6" s="1"/>
  <c r="BF535" i="6" s="1"/>
  <c r="AI535" i="6"/>
  <c r="Q535" i="2" s="1"/>
  <c r="AV535" i="6" s="1"/>
  <c r="AL535" i="6"/>
  <c r="T535" i="2" s="1"/>
  <c r="AY535" i="6" s="1"/>
  <c r="BG535" i="6" s="1"/>
  <c r="AJ535" i="6"/>
  <c r="R535" i="2" s="1"/>
  <c r="AW535" i="6" s="1"/>
  <c r="BE535" i="6" s="1"/>
  <c r="AN536" i="6"/>
  <c r="V536" i="2" s="1"/>
  <c r="BA536" i="6" s="1"/>
  <c r="BI536" i="6" s="1"/>
  <c r="AL536" i="6"/>
  <c r="T536" i="2" s="1"/>
  <c r="AY536" i="6" s="1"/>
  <c r="BG536" i="6" s="1"/>
  <c r="AJ536" i="6"/>
  <c r="R536" i="2" s="1"/>
  <c r="AW536" i="6" s="1"/>
  <c r="BE536" i="6" s="1"/>
  <c r="AO536" i="6"/>
  <c r="W536" i="2" s="1"/>
  <c r="BB536" i="6" s="1"/>
  <c r="BJ536" i="6" s="1"/>
  <c r="AM536" i="6"/>
  <c r="U536" i="2" s="1"/>
  <c r="AZ536" i="6" s="1"/>
  <c r="BH536" i="6" s="1"/>
  <c r="AK536" i="6"/>
  <c r="S536" i="2" s="1"/>
  <c r="AX536" i="6" s="1"/>
  <c r="BF536" i="6" s="1"/>
  <c r="AI536" i="6"/>
  <c r="Q536" i="2" s="1"/>
  <c r="AV536" i="6" s="1"/>
  <c r="Q516" i="6"/>
  <c r="X516" i="6" s="1"/>
  <c r="AG516" i="6" s="1"/>
  <c r="Q518" i="6"/>
  <c r="X518" i="6" s="1"/>
  <c r="AG518" i="6" s="1"/>
  <c r="Q520" i="6"/>
  <c r="X520" i="6" s="1"/>
  <c r="AG520" i="6" s="1"/>
  <c r="Q522" i="6"/>
  <c r="X522" i="6" s="1"/>
  <c r="AG522" i="6" s="1"/>
  <c r="AR524" i="6"/>
  <c r="AN524" i="6" s="1"/>
  <c r="V524" i="2" s="1"/>
  <c r="BA524" i="6" s="1"/>
  <c r="BI524" i="6" s="1"/>
  <c r="Q524" i="6"/>
  <c r="X524" i="6" s="1"/>
  <c r="AG524" i="6" s="1"/>
  <c r="Q526" i="6"/>
  <c r="X526" i="6" s="1"/>
  <c r="AG526" i="6" s="1"/>
  <c r="Q528" i="6"/>
  <c r="X528" i="6" s="1"/>
  <c r="AG528" i="6" s="1"/>
  <c r="Q530" i="6"/>
  <c r="X530" i="6" s="1"/>
  <c r="AG530" i="6" s="1"/>
  <c r="Q532" i="6"/>
  <c r="X532" i="6" s="1"/>
  <c r="AG532" i="6" s="1"/>
  <c r="Q534" i="6"/>
  <c r="X534" i="6" s="1"/>
  <c r="AG534" i="6" s="1"/>
  <c r="AI534" i="6"/>
  <c r="Q534" i="2" s="1"/>
  <c r="AV534" i="6" s="1"/>
  <c r="AR535" i="6"/>
  <c r="AN535" i="6" s="1"/>
  <c r="V535" i="2" s="1"/>
  <c r="BA535" i="6" s="1"/>
  <c r="BI535" i="6" s="1"/>
  <c r="AN534" i="6"/>
  <c r="V534" i="2" s="1"/>
  <c r="BA534" i="6" s="1"/>
  <c r="BI534" i="6" s="1"/>
  <c r="AL534" i="6"/>
  <c r="T534" i="2" s="1"/>
  <c r="AY534" i="6" s="1"/>
  <c r="BG534" i="6" s="1"/>
  <c r="AJ534" i="6"/>
  <c r="R534" i="2" s="1"/>
  <c r="AW534" i="6" s="1"/>
  <c r="BE534" i="6" s="1"/>
  <c r="AO537" i="6"/>
  <c r="W537" i="2" s="1"/>
  <c r="BB537" i="6" s="1"/>
  <c r="BJ537" i="6" s="1"/>
  <c r="AM537" i="6"/>
  <c r="U537" i="2" s="1"/>
  <c r="AZ537" i="6" s="1"/>
  <c r="BH537" i="6" s="1"/>
  <c r="AK537" i="6"/>
  <c r="S537" i="2" s="1"/>
  <c r="AX537" i="6" s="1"/>
  <c r="BF537" i="6" s="1"/>
  <c r="AI537" i="6"/>
  <c r="Q537" i="2" s="1"/>
  <c r="AV537" i="6" s="1"/>
  <c r="AN537" i="6"/>
  <c r="V537" i="2" s="1"/>
  <c r="BA537" i="6" s="1"/>
  <c r="BI537" i="6" s="1"/>
  <c r="AL537" i="6"/>
  <c r="T537" i="2" s="1"/>
  <c r="AY537" i="6" s="1"/>
  <c r="BG537" i="6" s="1"/>
  <c r="AJ537" i="6"/>
  <c r="R537" i="2" s="1"/>
  <c r="AW537" i="6" s="1"/>
  <c r="BE537" i="6" s="1"/>
  <c r="AN538" i="6"/>
  <c r="V538" i="2" s="1"/>
  <c r="BA538" i="6" s="1"/>
  <c r="BI538" i="6" s="1"/>
  <c r="AL538" i="6"/>
  <c r="T538" i="2" s="1"/>
  <c r="AY538" i="6" s="1"/>
  <c r="BG538" i="6" s="1"/>
  <c r="AJ538" i="6"/>
  <c r="R538" i="2" s="1"/>
  <c r="AW538" i="6" s="1"/>
  <c r="BE538" i="6" s="1"/>
  <c r="AO538" i="6"/>
  <c r="W538" i="2" s="1"/>
  <c r="BB538" i="6" s="1"/>
  <c r="BJ538" i="6" s="1"/>
  <c r="AM538" i="6"/>
  <c r="U538" i="2" s="1"/>
  <c r="AZ538" i="6" s="1"/>
  <c r="BH538" i="6" s="1"/>
  <c r="AK538" i="6"/>
  <c r="S538" i="2" s="1"/>
  <c r="AX538" i="6" s="1"/>
  <c r="BF538" i="6" s="1"/>
  <c r="AI538" i="6"/>
  <c r="Q538" i="2" s="1"/>
  <c r="AV538" i="6" s="1"/>
  <c r="AO539" i="6"/>
  <c r="W539" i="2" s="1"/>
  <c r="BB539" i="6" s="1"/>
  <c r="BJ539" i="6" s="1"/>
  <c r="AM539" i="6"/>
  <c r="U539" i="2" s="1"/>
  <c r="AZ539" i="6" s="1"/>
  <c r="BH539" i="6" s="1"/>
  <c r="AK539" i="6"/>
  <c r="S539" i="2" s="1"/>
  <c r="AX539" i="6" s="1"/>
  <c r="BF539" i="6" s="1"/>
  <c r="AI539" i="6"/>
  <c r="Q539" i="2" s="1"/>
  <c r="AV539" i="6" s="1"/>
  <c r="AL539" i="6"/>
  <c r="T539" i="2" s="1"/>
  <c r="AY539" i="6" s="1"/>
  <c r="BG539" i="6" s="1"/>
  <c r="AJ539" i="6"/>
  <c r="R539" i="2" s="1"/>
  <c r="AW539" i="6" s="1"/>
  <c r="BE539" i="6" s="1"/>
  <c r="AN540" i="6"/>
  <c r="V540" i="2" s="1"/>
  <c r="BA540" i="6" s="1"/>
  <c r="BI540" i="6" s="1"/>
  <c r="AL540" i="6"/>
  <c r="T540" i="2" s="1"/>
  <c r="AY540" i="6" s="1"/>
  <c r="BG540" i="6" s="1"/>
  <c r="AJ540" i="6"/>
  <c r="R540" i="2" s="1"/>
  <c r="AW540" i="6" s="1"/>
  <c r="BE540" i="6" s="1"/>
  <c r="AO540" i="6"/>
  <c r="W540" i="2" s="1"/>
  <c r="BB540" i="6" s="1"/>
  <c r="BJ540" i="6" s="1"/>
  <c r="AM540" i="6"/>
  <c r="U540" i="2" s="1"/>
  <c r="AZ540" i="6" s="1"/>
  <c r="BH540" i="6" s="1"/>
  <c r="AK540" i="6"/>
  <c r="S540" i="2" s="1"/>
  <c r="AX540" i="6" s="1"/>
  <c r="BF540" i="6" s="1"/>
  <c r="AI540" i="6"/>
  <c r="Q540" i="2" s="1"/>
  <c r="AV540" i="6" s="1"/>
  <c r="AO541" i="6"/>
  <c r="W541" i="2" s="1"/>
  <c r="BB541" i="6" s="1"/>
  <c r="BJ541" i="6" s="1"/>
  <c r="AM541" i="6"/>
  <c r="U541" i="2" s="1"/>
  <c r="AZ541" i="6" s="1"/>
  <c r="BH541" i="6" s="1"/>
  <c r="AK541" i="6"/>
  <c r="S541" i="2" s="1"/>
  <c r="AX541" i="6" s="1"/>
  <c r="BF541" i="6" s="1"/>
  <c r="AI541" i="6"/>
  <c r="Q541" i="2" s="1"/>
  <c r="AV541" i="6" s="1"/>
  <c r="AN541" i="6"/>
  <c r="V541" i="2" s="1"/>
  <c r="BA541" i="6" s="1"/>
  <c r="BI541" i="6" s="1"/>
  <c r="AL541" i="6"/>
  <c r="T541" i="2" s="1"/>
  <c r="AY541" i="6" s="1"/>
  <c r="BG541" i="6" s="1"/>
  <c r="AJ541" i="6"/>
  <c r="R541" i="2" s="1"/>
  <c r="AW541" i="6" s="1"/>
  <c r="BE541" i="6" s="1"/>
  <c r="AN542" i="6"/>
  <c r="V542" i="2" s="1"/>
  <c r="BA542" i="6" s="1"/>
  <c r="BI542" i="6" s="1"/>
  <c r="AL542" i="6"/>
  <c r="T542" i="2" s="1"/>
  <c r="AY542" i="6" s="1"/>
  <c r="BG542" i="6" s="1"/>
  <c r="AJ542" i="6"/>
  <c r="R542" i="2" s="1"/>
  <c r="AW542" i="6" s="1"/>
  <c r="BE542" i="6" s="1"/>
  <c r="AO542" i="6"/>
  <c r="W542" i="2" s="1"/>
  <c r="BB542" i="6" s="1"/>
  <c r="BJ542" i="6" s="1"/>
  <c r="AM542" i="6"/>
  <c r="U542" i="2" s="1"/>
  <c r="AZ542" i="6" s="1"/>
  <c r="BH542" i="6" s="1"/>
  <c r="AK542" i="6"/>
  <c r="S542" i="2" s="1"/>
  <c r="AX542" i="6" s="1"/>
  <c r="BF542" i="6" s="1"/>
  <c r="AI542" i="6"/>
  <c r="Q542" i="2" s="1"/>
  <c r="AV542" i="6" s="1"/>
  <c r="AO543" i="6"/>
  <c r="W543" i="2" s="1"/>
  <c r="BB543" i="6" s="1"/>
  <c r="BJ543" i="6" s="1"/>
  <c r="AM543" i="6"/>
  <c r="U543" i="2" s="1"/>
  <c r="AZ543" i="6" s="1"/>
  <c r="BH543" i="6" s="1"/>
  <c r="AK543" i="6"/>
  <c r="S543" i="2" s="1"/>
  <c r="AX543" i="6" s="1"/>
  <c r="BF543" i="6" s="1"/>
  <c r="AI543" i="6"/>
  <c r="Q543" i="2" s="1"/>
  <c r="AV543" i="6" s="1"/>
  <c r="AL543" i="6"/>
  <c r="T543" i="2" s="1"/>
  <c r="AY543" i="6" s="1"/>
  <c r="BG543" i="6" s="1"/>
  <c r="AJ543" i="6"/>
  <c r="R543" i="2" s="1"/>
  <c r="AW543" i="6" s="1"/>
  <c r="BE543" i="6" s="1"/>
  <c r="AN544" i="6"/>
  <c r="V544" i="2" s="1"/>
  <c r="BA544" i="6" s="1"/>
  <c r="BI544" i="6" s="1"/>
  <c r="AL544" i="6"/>
  <c r="T544" i="2" s="1"/>
  <c r="AY544" i="6" s="1"/>
  <c r="BG544" i="6" s="1"/>
  <c r="AJ544" i="6"/>
  <c r="R544" i="2" s="1"/>
  <c r="AW544" i="6" s="1"/>
  <c r="BE544" i="6" s="1"/>
  <c r="AO544" i="6"/>
  <c r="W544" i="2" s="1"/>
  <c r="BB544" i="6" s="1"/>
  <c r="BJ544" i="6" s="1"/>
  <c r="AM544" i="6"/>
  <c r="U544" i="2" s="1"/>
  <c r="AZ544" i="6" s="1"/>
  <c r="BH544" i="6" s="1"/>
  <c r="AK544" i="6"/>
  <c r="S544" i="2" s="1"/>
  <c r="AX544" i="6" s="1"/>
  <c r="BF544" i="6" s="1"/>
  <c r="AI544" i="6"/>
  <c r="Q544" i="2" s="1"/>
  <c r="AV544" i="6" s="1"/>
  <c r="Q527" i="6"/>
  <c r="X527" i="6" s="1"/>
  <c r="AG527" i="6" s="1"/>
  <c r="Q529" i="6"/>
  <c r="X529" i="6" s="1"/>
  <c r="AG529" i="6" s="1"/>
  <c r="Q531" i="6"/>
  <c r="X531" i="6" s="1"/>
  <c r="AG531" i="6" s="1"/>
  <c r="Q533" i="6"/>
  <c r="X533" i="6" s="1"/>
  <c r="AG533" i="6" s="1"/>
  <c r="AK534" i="6"/>
  <c r="S534" i="2" s="1"/>
  <c r="AX534" i="6" s="1"/>
  <c r="BF534" i="6" s="1"/>
  <c r="AO534" i="6"/>
  <c r="W534" i="2" s="1"/>
  <c r="BB534" i="6" s="1"/>
  <c r="BJ534" i="6" s="1"/>
  <c r="Q536" i="6"/>
  <c r="X536" i="6" s="1"/>
  <c r="AG536" i="6" s="1"/>
  <c r="Q538" i="6"/>
  <c r="X538" i="6" s="1"/>
  <c r="AG538" i="6" s="1"/>
  <c r="Q540" i="6"/>
  <c r="X540" i="6" s="1"/>
  <c r="AG540" i="6" s="1"/>
  <c r="Q542" i="6"/>
  <c r="X542" i="6" s="1"/>
  <c r="AG542" i="6" s="1"/>
  <c r="Q544" i="6"/>
  <c r="X544" i="6" s="1"/>
  <c r="AG544" i="6" s="1"/>
  <c r="Q535" i="6"/>
  <c r="X535" i="6" s="1"/>
  <c r="AG535" i="6" s="1"/>
  <c r="Q537" i="6"/>
  <c r="X537" i="6" s="1"/>
  <c r="AG537" i="6" s="1"/>
  <c r="Q539" i="6"/>
  <c r="X539" i="6" s="1"/>
  <c r="AG539" i="6" s="1"/>
  <c r="Q541" i="6"/>
  <c r="X541" i="6" s="1"/>
  <c r="AG541" i="6" s="1"/>
  <c r="Q543" i="6"/>
  <c r="X543" i="6" s="1"/>
  <c r="AG543" i="6" s="1"/>
  <c r="AO477" i="6"/>
  <c r="W477" i="2" s="1"/>
  <c r="BB477" i="6" s="1"/>
  <c r="BJ477" i="6" s="1"/>
  <c r="AM477" i="6"/>
  <c r="U477" i="2" s="1"/>
  <c r="AZ477" i="6" s="1"/>
  <c r="BH477" i="6" s="1"/>
  <c r="AK477" i="6"/>
  <c r="S477" i="2" s="1"/>
  <c r="AX477" i="6" s="1"/>
  <c r="BF477" i="6" s="1"/>
  <c r="AI477" i="6"/>
  <c r="Q477" i="2" s="1"/>
  <c r="AV477" i="6" s="1"/>
  <c r="AJ477" i="6"/>
  <c r="R477" i="2" s="1"/>
  <c r="AW477" i="6" s="1"/>
  <c r="BE477" i="6" s="1"/>
  <c r="AL477" i="6"/>
  <c r="T477" i="2" s="1"/>
  <c r="AY477" i="6" s="1"/>
  <c r="BG477" i="6" s="1"/>
  <c r="AN478" i="6"/>
  <c r="V478" i="2" s="1"/>
  <c r="BA478" i="6" s="1"/>
  <c r="BI478" i="6" s="1"/>
  <c r="AL478" i="6"/>
  <c r="T478" i="2" s="1"/>
  <c r="AY478" i="6" s="1"/>
  <c r="BG478" i="6" s="1"/>
  <c r="AJ478" i="6"/>
  <c r="R478" i="2" s="1"/>
  <c r="AW478" i="6" s="1"/>
  <c r="BE478" i="6" s="1"/>
  <c r="AO478" i="6"/>
  <c r="W478" i="2" s="1"/>
  <c r="BB478" i="6" s="1"/>
  <c r="BJ478" i="6" s="1"/>
  <c r="AK478" i="6"/>
  <c r="S478" i="2" s="1"/>
  <c r="AX478" i="6" s="1"/>
  <c r="BF478" i="6" s="1"/>
  <c r="AM478" i="6"/>
  <c r="U478" i="2" s="1"/>
  <c r="AZ478" i="6" s="1"/>
  <c r="BH478" i="6" s="1"/>
  <c r="AI478" i="6"/>
  <c r="Q478" i="2" s="1"/>
  <c r="AV478" i="6" s="1"/>
  <c r="AO479" i="6"/>
  <c r="W479" i="2" s="1"/>
  <c r="BB479" i="6" s="1"/>
  <c r="BJ479" i="6" s="1"/>
  <c r="AM479" i="6"/>
  <c r="U479" i="2" s="1"/>
  <c r="AZ479" i="6" s="1"/>
  <c r="BH479" i="6" s="1"/>
  <c r="AK479" i="6"/>
  <c r="S479" i="2" s="1"/>
  <c r="AX479" i="6" s="1"/>
  <c r="BF479" i="6" s="1"/>
  <c r="AI479" i="6"/>
  <c r="Q479" i="2" s="1"/>
  <c r="AV479" i="6" s="1"/>
  <c r="AL479" i="6"/>
  <c r="T479" i="2" s="1"/>
  <c r="AY479" i="6" s="1"/>
  <c r="BG479" i="6" s="1"/>
  <c r="AN479" i="6"/>
  <c r="V479" i="2" s="1"/>
  <c r="BA479" i="6" s="1"/>
  <c r="BI479" i="6" s="1"/>
  <c r="AJ479" i="6"/>
  <c r="R479" i="2" s="1"/>
  <c r="AW479" i="6" s="1"/>
  <c r="BE479" i="6" s="1"/>
  <c r="AO481" i="6"/>
  <c r="W481" i="2" s="1"/>
  <c r="BB481" i="6" s="1"/>
  <c r="BJ481" i="6" s="1"/>
  <c r="AM481" i="6"/>
  <c r="U481" i="2" s="1"/>
  <c r="AZ481" i="6" s="1"/>
  <c r="BH481" i="6" s="1"/>
  <c r="AK481" i="6"/>
  <c r="S481" i="2" s="1"/>
  <c r="AX481" i="6" s="1"/>
  <c r="BF481" i="6" s="1"/>
  <c r="AI481" i="6"/>
  <c r="Q481" i="2" s="1"/>
  <c r="AV481" i="6" s="1"/>
  <c r="AJ481" i="6"/>
  <c r="R481" i="2" s="1"/>
  <c r="AW481" i="6" s="1"/>
  <c r="BE481" i="6" s="1"/>
  <c r="AL481" i="6"/>
  <c r="T481" i="2" s="1"/>
  <c r="AY481" i="6" s="1"/>
  <c r="BG481" i="6" s="1"/>
  <c r="AN482" i="6"/>
  <c r="V482" i="2" s="1"/>
  <c r="BA482" i="6" s="1"/>
  <c r="BI482" i="6" s="1"/>
  <c r="AL482" i="6"/>
  <c r="T482" i="2" s="1"/>
  <c r="AY482" i="6" s="1"/>
  <c r="BG482" i="6" s="1"/>
  <c r="AJ482" i="6"/>
  <c r="R482" i="2" s="1"/>
  <c r="AW482" i="6" s="1"/>
  <c r="BE482" i="6" s="1"/>
  <c r="AO482" i="6"/>
  <c r="W482" i="2" s="1"/>
  <c r="BB482" i="6" s="1"/>
  <c r="BJ482" i="6" s="1"/>
  <c r="AK482" i="6"/>
  <c r="S482" i="2" s="1"/>
  <c r="AX482" i="6" s="1"/>
  <c r="BF482" i="6" s="1"/>
  <c r="AM482" i="6"/>
  <c r="U482" i="2" s="1"/>
  <c r="AZ482" i="6" s="1"/>
  <c r="BH482" i="6" s="1"/>
  <c r="AI482" i="6"/>
  <c r="Q482" i="2" s="1"/>
  <c r="AV482" i="6" s="1"/>
  <c r="AO483" i="6"/>
  <c r="W483" i="2" s="1"/>
  <c r="BB483" i="6" s="1"/>
  <c r="BJ483" i="6" s="1"/>
  <c r="AM483" i="6"/>
  <c r="U483" i="2" s="1"/>
  <c r="AZ483" i="6" s="1"/>
  <c r="BH483" i="6" s="1"/>
  <c r="AK483" i="6"/>
  <c r="S483" i="2" s="1"/>
  <c r="AX483" i="6" s="1"/>
  <c r="BF483" i="6" s="1"/>
  <c r="AI483" i="6"/>
  <c r="Q483" i="2" s="1"/>
  <c r="AV483" i="6" s="1"/>
  <c r="AL483" i="6"/>
  <c r="T483" i="2" s="1"/>
  <c r="AY483" i="6" s="1"/>
  <c r="BG483" i="6" s="1"/>
  <c r="AN483" i="6"/>
  <c r="V483" i="2" s="1"/>
  <c r="BA483" i="6" s="1"/>
  <c r="BI483" i="6" s="1"/>
  <c r="AJ483" i="6"/>
  <c r="R483" i="2" s="1"/>
  <c r="AW483" i="6" s="1"/>
  <c r="BE483" i="6" s="1"/>
  <c r="AO485" i="6"/>
  <c r="W485" i="2" s="1"/>
  <c r="BB485" i="6" s="1"/>
  <c r="BJ485" i="6" s="1"/>
  <c r="AM485" i="6"/>
  <c r="U485" i="2" s="1"/>
  <c r="AZ485" i="6" s="1"/>
  <c r="BH485" i="6" s="1"/>
  <c r="AK485" i="6"/>
  <c r="S485" i="2" s="1"/>
  <c r="AX485" i="6" s="1"/>
  <c r="BF485" i="6" s="1"/>
  <c r="AI485" i="6"/>
  <c r="Q485" i="2" s="1"/>
  <c r="AV485" i="6" s="1"/>
  <c r="AJ485" i="6"/>
  <c r="R485" i="2" s="1"/>
  <c r="AW485" i="6" s="1"/>
  <c r="BE485" i="6" s="1"/>
  <c r="AL485" i="6"/>
  <c r="T485" i="2" s="1"/>
  <c r="AY485" i="6" s="1"/>
  <c r="BG485" i="6" s="1"/>
  <c r="AL486" i="6"/>
  <c r="T486" i="2" s="1"/>
  <c r="AY486" i="6" s="1"/>
  <c r="BG486" i="6" s="1"/>
  <c r="AJ486" i="6"/>
  <c r="R486" i="2" s="1"/>
  <c r="AW486" i="6" s="1"/>
  <c r="BE486" i="6" s="1"/>
  <c r="AO486" i="6"/>
  <c r="W486" i="2" s="1"/>
  <c r="BB486" i="6" s="1"/>
  <c r="BJ486" i="6" s="1"/>
  <c r="AK486" i="6"/>
  <c r="S486" i="2" s="1"/>
  <c r="AX486" i="6" s="1"/>
  <c r="BF486" i="6" s="1"/>
  <c r="AM486" i="6"/>
  <c r="U486" i="2" s="1"/>
  <c r="AZ486" i="6" s="1"/>
  <c r="BH486" i="6" s="1"/>
  <c r="AI486" i="6"/>
  <c r="Q486" i="2" s="1"/>
  <c r="AV486" i="6" s="1"/>
  <c r="AO487" i="6"/>
  <c r="W487" i="2" s="1"/>
  <c r="BB487" i="6" s="1"/>
  <c r="BJ487" i="6" s="1"/>
  <c r="AM487" i="6"/>
  <c r="U487" i="2" s="1"/>
  <c r="AZ487" i="6" s="1"/>
  <c r="BH487" i="6" s="1"/>
  <c r="AK487" i="6"/>
  <c r="S487" i="2" s="1"/>
  <c r="AX487" i="6" s="1"/>
  <c r="BF487" i="6" s="1"/>
  <c r="AI487" i="6"/>
  <c r="Q487" i="2" s="1"/>
  <c r="AV487" i="6" s="1"/>
  <c r="AL487" i="6"/>
  <c r="T487" i="2" s="1"/>
  <c r="AY487" i="6" s="1"/>
  <c r="BG487" i="6" s="1"/>
  <c r="AN487" i="6"/>
  <c r="V487" i="2" s="1"/>
  <c r="BA487" i="6" s="1"/>
  <c r="BI487" i="6" s="1"/>
  <c r="AJ487" i="6"/>
  <c r="R487" i="2" s="1"/>
  <c r="AW487" i="6" s="1"/>
  <c r="BE487" i="6" s="1"/>
  <c r="AO489" i="6"/>
  <c r="W489" i="2" s="1"/>
  <c r="BB489" i="6" s="1"/>
  <c r="BJ489" i="6" s="1"/>
  <c r="AM489" i="6"/>
  <c r="U489" i="2" s="1"/>
  <c r="AZ489" i="6" s="1"/>
  <c r="BH489" i="6" s="1"/>
  <c r="AK489" i="6"/>
  <c r="S489" i="2" s="1"/>
  <c r="AX489" i="6" s="1"/>
  <c r="BF489" i="6" s="1"/>
  <c r="AI489" i="6"/>
  <c r="Q489" i="2" s="1"/>
  <c r="AV489" i="6" s="1"/>
  <c r="AJ489" i="6"/>
  <c r="R489" i="2" s="1"/>
  <c r="AW489" i="6" s="1"/>
  <c r="BE489" i="6" s="1"/>
  <c r="AL489" i="6"/>
  <c r="T489" i="2" s="1"/>
  <c r="AY489" i="6" s="1"/>
  <c r="BG489" i="6" s="1"/>
  <c r="AN490" i="6"/>
  <c r="V490" i="2" s="1"/>
  <c r="BA490" i="6" s="1"/>
  <c r="BI490" i="6" s="1"/>
  <c r="AL490" i="6"/>
  <c r="T490" i="2" s="1"/>
  <c r="AY490" i="6" s="1"/>
  <c r="BG490" i="6" s="1"/>
  <c r="AJ490" i="6"/>
  <c r="R490" i="2" s="1"/>
  <c r="AW490" i="6" s="1"/>
  <c r="BE490" i="6" s="1"/>
  <c r="AO490" i="6"/>
  <c r="W490" i="2" s="1"/>
  <c r="BB490" i="6" s="1"/>
  <c r="BJ490" i="6" s="1"/>
  <c r="AK490" i="6"/>
  <c r="S490" i="2" s="1"/>
  <c r="AX490" i="6" s="1"/>
  <c r="BF490" i="6" s="1"/>
  <c r="AM490" i="6"/>
  <c r="U490" i="2" s="1"/>
  <c r="AZ490" i="6" s="1"/>
  <c r="BH490" i="6" s="1"/>
  <c r="AI490" i="6"/>
  <c r="Q490" i="2" s="1"/>
  <c r="AV490" i="6" s="1"/>
  <c r="AO491" i="6"/>
  <c r="W491" i="2" s="1"/>
  <c r="BB491" i="6" s="1"/>
  <c r="BJ491" i="6" s="1"/>
  <c r="AM491" i="6"/>
  <c r="U491" i="2" s="1"/>
  <c r="AZ491" i="6" s="1"/>
  <c r="BH491" i="6" s="1"/>
  <c r="AK491" i="6"/>
  <c r="S491" i="2" s="1"/>
  <c r="AX491" i="6" s="1"/>
  <c r="BF491" i="6" s="1"/>
  <c r="AI491" i="6"/>
  <c r="Q491" i="2" s="1"/>
  <c r="AV491" i="6" s="1"/>
  <c r="AL491" i="6"/>
  <c r="T491" i="2" s="1"/>
  <c r="AY491" i="6" s="1"/>
  <c r="BG491" i="6" s="1"/>
  <c r="AJ491" i="6"/>
  <c r="R491" i="2" s="1"/>
  <c r="AW491" i="6" s="1"/>
  <c r="BE491" i="6" s="1"/>
  <c r="AO493" i="6"/>
  <c r="W493" i="2" s="1"/>
  <c r="BB493" i="6" s="1"/>
  <c r="BJ493" i="6" s="1"/>
  <c r="AM493" i="6"/>
  <c r="U493" i="2" s="1"/>
  <c r="AZ493" i="6" s="1"/>
  <c r="BH493" i="6" s="1"/>
  <c r="AK493" i="6"/>
  <c r="S493" i="2" s="1"/>
  <c r="AX493" i="6" s="1"/>
  <c r="BF493" i="6" s="1"/>
  <c r="AI493" i="6"/>
  <c r="Q493" i="2" s="1"/>
  <c r="AV493" i="6" s="1"/>
  <c r="AJ493" i="6"/>
  <c r="R493" i="2" s="1"/>
  <c r="AW493" i="6" s="1"/>
  <c r="BE493" i="6" s="1"/>
  <c r="AL493" i="6"/>
  <c r="T493" i="2" s="1"/>
  <c r="AY493" i="6" s="1"/>
  <c r="BG493" i="6" s="1"/>
  <c r="AN494" i="6"/>
  <c r="V494" i="2" s="1"/>
  <c r="BA494" i="6" s="1"/>
  <c r="BI494" i="6" s="1"/>
  <c r="AL494" i="6"/>
  <c r="T494" i="2" s="1"/>
  <c r="AY494" i="6" s="1"/>
  <c r="BG494" i="6" s="1"/>
  <c r="AJ494" i="6"/>
  <c r="R494" i="2" s="1"/>
  <c r="AW494" i="6" s="1"/>
  <c r="BE494" i="6" s="1"/>
  <c r="AO494" i="6"/>
  <c r="W494" i="2" s="1"/>
  <c r="BB494" i="6" s="1"/>
  <c r="BJ494" i="6" s="1"/>
  <c r="AK494" i="6"/>
  <c r="S494" i="2" s="1"/>
  <c r="AX494" i="6" s="1"/>
  <c r="BF494" i="6" s="1"/>
  <c r="AM494" i="6"/>
  <c r="U494" i="2" s="1"/>
  <c r="AZ494" i="6" s="1"/>
  <c r="BH494" i="6" s="1"/>
  <c r="AI494" i="6"/>
  <c r="Q494" i="2" s="1"/>
  <c r="AV494" i="6" s="1"/>
  <c r="AL476" i="6"/>
  <c r="T476" i="2" s="1"/>
  <c r="AY476" i="6" s="1"/>
  <c r="BG476" i="6" s="1"/>
  <c r="AJ476" i="6"/>
  <c r="R476" i="2" s="1"/>
  <c r="AW476" i="6" s="1"/>
  <c r="BE476" i="6" s="1"/>
  <c r="AL480" i="6"/>
  <c r="T480" i="2" s="1"/>
  <c r="AY480" i="6" s="1"/>
  <c r="BG480" i="6" s="1"/>
  <c r="AJ480" i="6"/>
  <c r="R480" i="2" s="1"/>
  <c r="AW480" i="6" s="1"/>
  <c r="BE480" i="6" s="1"/>
  <c r="AN484" i="6"/>
  <c r="V484" i="2" s="1"/>
  <c r="BA484" i="6" s="1"/>
  <c r="BI484" i="6" s="1"/>
  <c r="AL484" i="6"/>
  <c r="T484" i="2" s="1"/>
  <c r="AY484" i="6" s="1"/>
  <c r="BG484" i="6" s="1"/>
  <c r="AJ484" i="6"/>
  <c r="R484" i="2" s="1"/>
  <c r="AW484" i="6" s="1"/>
  <c r="BE484" i="6" s="1"/>
  <c r="AN488" i="6"/>
  <c r="V488" i="2" s="1"/>
  <c r="BA488" i="6" s="1"/>
  <c r="BI488" i="6" s="1"/>
  <c r="AL488" i="6"/>
  <c r="T488" i="2" s="1"/>
  <c r="AY488" i="6" s="1"/>
  <c r="BG488" i="6" s="1"/>
  <c r="AJ488" i="6"/>
  <c r="R488" i="2" s="1"/>
  <c r="AW488" i="6" s="1"/>
  <c r="BE488" i="6" s="1"/>
  <c r="AL492" i="6"/>
  <c r="T492" i="2" s="1"/>
  <c r="AY492" i="6" s="1"/>
  <c r="BG492" i="6" s="1"/>
  <c r="AJ492" i="6"/>
  <c r="R492" i="2" s="1"/>
  <c r="AW492" i="6" s="1"/>
  <c r="BE492" i="6" s="1"/>
  <c r="AL495" i="6"/>
  <c r="T495" i="2" s="1"/>
  <c r="AY495" i="6" s="1"/>
  <c r="BG495" i="6" s="1"/>
  <c r="AJ495" i="6"/>
  <c r="R495" i="2" s="1"/>
  <c r="AW495" i="6" s="1"/>
  <c r="BE495" i="6" s="1"/>
  <c r="AM495" i="6"/>
  <c r="U495" i="2" s="1"/>
  <c r="AZ495" i="6" s="1"/>
  <c r="BH495" i="6" s="1"/>
  <c r="AI495" i="6"/>
  <c r="Q495" i="2" s="1"/>
  <c r="AV495" i="6" s="1"/>
  <c r="AK476" i="6"/>
  <c r="S476" i="2" s="1"/>
  <c r="AX476" i="6" s="1"/>
  <c r="BF476" i="6" s="1"/>
  <c r="AO476" i="6"/>
  <c r="W476" i="2" s="1"/>
  <c r="BB476" i="6" s="1"/>
  <c r="Q478" i="6"/>
  <c r="X478" i="6" s="1"/>
  <c r="AG478" i="6" s="1"/>
  <c r="AK480" i="6"/>
  <c r="S480" i="2" s="1"/>
  <c r="AX480" i="6" s="1"/>
  <c r="BF480" i="6" s="1"/>
  <c r="AO480" i="6"/>
  <c r="W480" i="2" s="1"/>
  <c r="BB480" i="6" s="1"/>
  <c r="BJ480" i="6" s="1"/>
  <c r="Q482" i="6"/>
  <c r="X482" i="6" s="1"/>
  <c r="AG482" i="6" s="1"/>
  <c r="AK484" i="6"/>
  <c r="S484" i="2" s="1"/>
  <c r="AX484" i="6" s="1"/>
  <c r="BF484" i="6" s="1"/>
  <c r="AO484" i="6"/>
  <c r="W484" i="2" s="1"/>
  <c r="BB484" i="6" s="1"/>
  <c r="BJ484" i="6" s="1"/>
  <c r="Q486" i="6"/>
  <c r="X486" i="6" s="1"/>
  <c r="AG486" i="6" s="1"/>
  <c r="AK488" i="6"/>
  <c r="S488" i="2" s="1"/>
  <c r="AX488" i="6" s="1"/>
  <c r="BF488" i="6" s="1"/>
  <c r="AO488" i="6"/>
  <c r="W488" i="2" s="1"/>
  <c r="BB488" i="6" s="1"/>
  <c r="BJ488" i="6" s="1"/>
  <c r="Q490" i="6"/>
  <c r="X490" i="6" s="1"/>
  <c r="AG490" i="6" s="1"/>
  <c r="AK492" i="6"/>
  <c r="S492" i="2" s="1"/>
  <c r="AX492" i="6" s="1"/>
  <c r="BF492" i="6" s="1"/>
  <c r="AO492" i="6"/>
  <c r="W492" i="2" s="1"/>
  <c r="BB492" i="6" s="1"/>
  <c r="BJ492" i="6" s="1"/>
  <c r="Q494" i="6"/>
  <c r="X494" i="6" s="1"/>
  <c r="AG494" i="6" s="1"/>
  <c r="AO495" i="6"/>
  <c r="W495" i="2" s="1"/>
  <c r="BB495" i="6" s="1"/>
  <c r="BJ495" i="6" s="1"/>
  <c r="Q476" i="6"/>
  <c r="X476" i="6" s="1"/>
  <c r="AG476" i="6" s="1"/>
  <c r="AI476" i="6"/>
  <c r="Q476" i="2" s="1"/>
  <c r="AV476" i="6" s="1"/>
  <c r="AM476" i="6"/>
  <c r="U476" i="2" s="1"/>
  <c r="AZ476" i="6" s="1"/>
  <c r="BH476" i="6" s="1"/>
  <c r="AR476" i="6"/>
  <c r="AN476" i="6" s="1"/>
  <c r="V476" i="2" s="1"/>
  <c r="BA476" i="6" s="1"/>
  <c r="BI476" i="6" s="1"/>
  <c r="AR477" i="6"/>
  <c r="AN477" i="6" s="1"/>
  <c r="V477" i="2" s="1"/>
  <c r="BA477" i="6" s="1"/>
  <c r="BI477" i="6" s="1"/>
  <c r="Q480" i="6"/>
  <c r="X480" i="6" s="1"/>
  <c r="AG480" i="6" s="1"/>
  <c r="AI480" i="6"/>
  <c r="Q480" i="2" s="1"/>
  <c r="AV480" i="6" s="1"/>
  <c r="AM480" i="6"/>
  <c r="U480" i="2" s="1"/>
  <c r="AZ480" i="6" s="1"/>
  <c r="BH480" i="6" s="1"/>
  <c r="AR481" i="6"/>
  <c r="AN481" i="6" s="1"/>
  <c r="V481" i="2" s="1"/>
  <c r="BA481" i="6" s="1"/>
  <c r="BI481" i="6" s="1"/>
  <c r="Q484" i="6"/>
  <c r="X484" i="6" s="1"/>
  <c r="AG484" i="6" s="1"/>
  <c r="AI484" i="6"/>
  <c r="Q484" i="2" s="1"/>
  <c r="AV484" i="6" s="1"/>
  <c r="AM484" i="6"/>
  <c r="U484" i="2" s="1"/>
  <c r="AZ484" i="6" s="1"/>
  <c r="BH484" i="6" s="1"/>
  <c r="AR485" i="6"/>
  <c r="AN485" i="6" s="1"/>
  <c r="V485" i="2" s="1"/>
  <c r="BA485" i="6" s="1"/>
  <c r="BI485" i="6" s="1"/>
  <c r="Q488" i="6"/>
  <c r="X488" i="6" s="1"/>
  <c r="AG488" i="6" s="1"/>
  <c r="AI488" i="6"/>
  <c r="Q488" i="2" s="1"/>
  <c r="AV488" i="6" s="1"/>
  <c r="AM488" i="6"/>
  <c r="U488" i="2" s="1"/>
  <c r="AZ488" i="6" s="1"/>
  <c r="BH488" i="6" s="1"/>
  <c r="AR489" i="6"/>
  <c r="AN489" i="6" s="1"/>
  <c r="V489" i="2" s="1"/>
  <c r="BA489" i="6" s="1"/>
  <c r="BI489" i="6" s="1"/>
  <c r="Q492" i="6"/>
  <c r="X492" i="6" s="1"/>
  <c r="AG492" i="6" s="1"/>
  <c r="AI492" i="6"/>
  <c r="Q492" i="2" s="1"/>
  <c r="AV492" i="6" s="1"/>
  <c r="AM492" i="6"/>
  <c r="U492" i="2" s="1"/>
  <c r="AZ492" i="6" s="1"/>
  <c r="BH492" i="6" s="1"/>
  <c r="AR493" i="6"/>
  <c r="AN493" i="6" s="1"/>
  <c r="V493" i="2" s="1"/>
  <c r="BA493" i="6" s="1"/>
  <c r="BI493" i="6" s="1"/>
  <c r="AK495" i="6"/>
  <c r="S495" i="2" s="1"/>
  <c r="AX495" i="6" s="1"/>
  <c r="BF495" i="6" s="1"/>
  <c r="AO496" i="6"/>
  <c r="W496" i="2" s="1"/>
  <c r="BB496" i="6" s="1"/>
  <c r="BJ496" i="6" s="1"/>
  <c r="AM496" i="6"/>
  <c r="U496" i="2" s="1"/>
  <c r="AZ496" i="6" s="1"/>
  <c r="BH496" i="6" s="1"/>
  <c r="AK496" i="6"/>
  <c r="S496" i="2" s="1"/>
  <c r="AX496" i="6" s="1"/>
  <c r="BF496" i="6" s="1"/>
  <c r="AI496" i="6"/>
  <c r="Q496" i="2" s="1"/>
  <c r="AV496" i="6" s="1"/>
  <c r="AN496" i="6"/>
  <c r="V496" i="2" s="1"/>
  <c r="BA496" i="6" s="1"/>
  <c r="BI496" i="6" s="1"/>
  <c r="AL496" i="6"/>
  <c r="T496" i="2" s="1"/>
  <c r="AY496" i="6" s="1"/>
  <c r="BG496" i="6" s="1"/>
  <c r="AJ496" i="6"/>
  <c r="R496" i="2" s="1"/>
  <c r="AW496" i="6" s="1"/>
  <c r="BE496" i="6" s="1"/>
  <c r="AL497" i="6"/>
  <c r="T497" i="2" s="1"/>
  <c r="AY497" i="6" s="1"/>
  <c r="BG497" i="6" s="1"/>
  <c r="AJ497" i="6"/>
  <c r="R497" i="2" s="1"/>
  <c r="AW497" i="6" s="1"/>
  <c r="BE497" i="6" s="1"/>
  <c r="AO497" i="6"/>
  <c r="W497" i="2" s="1"/>
  <c r="BB497" i="6" s="1"/>
  <c r="BJ497" i="6" s="1"/>
  <c r="AM497" i="6"/>
  <c r="U497" i="2" s="1"/>
  <c r="AZ497" i="6" s="1"/>
  <c r="BH497" i="6" s="1"/>
  <c r="AK497" i="6"/>
  <c r="S497" i="2" s="1"/>
  <c r="AX497" i="6" s="1"/>
  <c r="BF497" i="6" s="1"/>
  <c r="AI497" i="6"/>
  <c r="Q497" i="2" s="1"/>
  <c r="AV497" i="6" s="1"/>
  <c r="AO498" i="6"/>
  <c r="W498" i="2" s="1"/>
  <c r="BB498" i="6" s="1"/>
  <c r="BJ498" i="6" s="1"/>
  <c r="AM498" i="6"/>
  <c r="U498" i="2" s="1"/>
  <c r="AZ498" i="6" s="1"/>
  <c r="BH498" i="6" s="1"/>
  <c r="AK498" i="6"/>
  <c r="S498" i="2" s="1"/>
  <c r="AX498" i="6" s="1"/>
  <c r="BF498" i="6" s="1"/>
  <c r="AI498" i="6"/>
  <c r="Q498" i="2" s="1"/>
  <c r="AV498" i="6" s="1"/>
  <c r="AL498" i="6"/>
  <c r="T498" i="2" s="1"/>
  <c r="AY498" i="6" s="1"/>
  <c r="BG498" i="6" s="1"/>
  <c r="AJ498" i="6"/>
  <c r="R498" i="2" s="1"/>
  <c r="AW498" i="6" s="1"/>
  <c r="BE498" i="6" s="1"/>
  <c r="AN499" i="6"/>
  <c r="V499" i="2" s="1"/>
  <c r="BA499" i="6" s="1"/>
  <c r="BI499" i="6" s="1"/>
  <c r="AL499" i="6"/>
  <c r="T499" i="2" s="1"/>
  <c r="AY499" i="6" s="1"/>
  <c r="BG499" i="6" s="1"/>
  <c r="AJ499" i="6"/>
  <c r="R499" i="2" s="1"/>
  <c r="AW499" i="6" s="1"/>
  <c r="BE499" i="6" s="1"/>
  <c r="AO499" i="6"/>
  <c r="W499" i="2" s="1"/>
  <c r="BB499" i="6" s="1"/>
  <c r="BJ499" i="6" s="1"/>
  <c r="AM499" i="6"/>
  <c r="U499" i="2" s="1"/>
  <c r="AZ499" i="6" s="1"/>
  <c r="BH499" i="6" s="1"/>
  <c r="AK499" i="6"/>
  <c r="S499" i="2" s="1"/>
  <c r="AX499" i="6" s="1"/>
  <c r="BF499" i="6" s="1"/>
  <c r="AI499" i="6"/>
  <c r="Q499" i="2" s="1"/>
  <c r="AV499" i="6" s="1"/>
  <c r="AO500" i="6"/>
  <c r="W500" i="2" s="1"/>
  <c r="BB500" i="6" s="1"/>
  <c r="BJ500" i="6" s="1"/>
  <c r="AM500" i="6"/>
  <c r="U500" i="2" s="1"/>
  <c r="AZ500" i="6" s="1"/>
  <c r="BH500" i="6" s="1"/>
  <c r="AK500" i="6"/>
  <c r="S500" i="2" s="1"/>
  <c r="AX500" i="6" s="1"/>
  <c r="BF500" i="6" s="1"/>
  <c r="AI500" i="6"/>
  <c r="Q500" i="2" s="1"/>
  <c r="AV500" i="6" s="1"/>
  <c r="AN500" i="6"/>
  <c r="V500" i="2" s="1"/>
  <c r="BA500" i="6" s="1"/>
  <c r="BI500" i="6" s="1"/>
  <c r="AL500" i="6"/>
  <c r="T500" i="2" s="1"/>
  <c r="AY500" i="6" s="1"/>
  <c r="BG500" i="6" s="1"/>
  <c r="AJ500" i="6"/>
  <c r="R500" i="2" s="1"/>
  <c r="AW500" i="6" s="1"/>
  <c r="BE500" i="6" s="1"/>
  <c r="AL501" i="6"/>
  <c r="T501" i="2" s="1"/>
  <c r="AY501" i="6" s="1"/>
  <c r="BG501" i="6" s="1"/>
  <c r="AJ501" i="6"/>
  <c r="R501" i="2" s="1"/>
  <c r="AW501" i="6" s="1"/>
  <c r="BE501" i="6" s="1"/>
  <c r="AO501" i="6"/>
  <c r="W501" i="2" s="1"/>
  <c r="BB501" i="6" s="1"/>
  <c r="BJ501" i="6" s="1"/>
  <c r="AM501" i="6"/>
  <c r="U501" i="2" s="1"/>
  <c r="AZ501" i="6" s="1"/>
  <c r="BH501" i="6" s="1"/>
  <c r="AK501" i="6"/>
  <c r="S501" i="2" s="1"/>
  <c r="AX501" i="6" s="1"/>
  <c r="BF501" i="6" s="1"/>
  <c r="AI501" i="6"/>
  <c r="Q501" i="2" s="1"/>
  <c r="AV501" i="6" s="1"/>
  <c r="AO502" i="6"/>
  <c r="W502" i="2" s="1"/>
  <c r="BB502" i="6" s="1"/>
  <c r="BJ502" i="6" s="1"/>
  <c r="AM502" i="6"/>
  <c r="U502" i="2" s="1"/>
  <c r="AZ502" i="6" s="1"/>
  <c r="BH502" i="6" s="1"/>
  <c r="AK502" i="6"/>
  <c r="S502" i="2" s="1"/>
  <c r="AX502" i="6" s="1"/>
  <c r="BF502" i="6" s="1"/>
  <c r="AI502" i="6"/>
  <c r="Q502" i="2" s="1"/>
  <c r="AV502" i="6" s="1"/>
  <c r="AL502" i="6"/>
  <c r="T502" i="2" s="1"/>
  <c r="AY502" i="6" s="1"/>
  <c r="BG502" i="6" s="1"/>
  <c r="AJ502" i="6"/>
  <c r="R502" i="2" s="1"/>
  <c r="AW502" i="6" s="1"/>
  <c r="BE502" i="6" s="1"/>
  <c r="AN503" i="6"/>
  <c r="V503" i="2" s="1"/>
  <c r="BA503" i="6" s="1"/>
  <c r="BI503" i="6" s="1"/>
  <c r="AL503" i="6"/>
  <c r="T503" i="2" s="1"/>
  <c r="AY503" i="6" s="1"/>
  <c r="BG503" i="6" s="1"/>
  <c r="AJ503" i="6"/>
  <c r="R503" i="2" s="1"/>
  <c r="AW503" i="6" s="1"/>
  <c r="BE503" i="6" s="1"/>
  <c r="AO503" i="6"/>
  <c r="W503" i="2" s="1"/>
  <c r="BB503" i="6" s="1"/>
  <c r="BJ503" i="6" s="1"/>
  <c r="AM503" i="6"/>
  <c r="U503" i="2" s="1"/>
  <c r="AZ503" i="6" s="1"/>
  <c r="BH503" i="6" s="1"/>
  <c r="AK503" i="6"/>
  <c r="S503" i="2" s="1"/>
  <c r="AX503" i="6" s="1"/>
  <c r="BF503" i="6" s="1"/>
  <c r="AI503" i="6"/>
  <c r="Q503" i="2" s="1"/>
  <c r="AV503" i="6" s="1"/>
  <c r="AO504" i="6"/>
  <c r="W504" i="2" s="1"/>
  <c r="BB504" i="6" s="1"/>
  <c r="BJ504" i="6" s="1"/>
  <c r="AM504" i="6"/>
  <c r="U504" i="2" s="1"/>
  <c r="AZ504" i="6" s="1"/>
  <c r="BH504" i="6" s="1"/>
  <c r="AK504" i="6"/>
  <c r="S504" i="2" s="1"/>
  <c r="AX504" i="6" s="1"/>
  <c r="BF504" i="6" s="1"/>
  <c r="AI504" i="6"/>
  <c r="Q504" i="2" s="1"/>
  <c r="AV504" i="6" s="1"/>
  <c r="AN504" i="6"/>
  <c r="V504" i="2" s="1"/>
  <c r="BA504" i="6" s="1"/>
  <c r="BI504" i="6" s="1"/>
  <c r="AL504" i="6"/>
  <c r="T504" i="2" s="1"/>
  <c r="AY504" i="6" s="1"/>
  <c r="BG504" i="6" s="1"/>
  <c r="AJ504" i="6"/>
  <c r="R504" i="2" s="1"/>
  <c r="AW504" i="6" s="1"/>
  <c r="BE504" i="6" s="1"/>
  <c r="AL505" i="6"/>
  <c r="T505" i="2" s="1"/>
  <c r="AY505" i="6" s="1"/>
  <c r="BG505" i="6" s="1"/>
  <c r="AJ505" i="6"/>
  <c r="R505" i="2" s="1"/>
  <c r="AW505" i="6" s="1"/>
  <c r="BE505" i="6" s="1"/>
  <c r="AO505" i="6"/>
  <c r="W505" i="2" s="1"/>
  <c r="BB505" i="6" s="1"/>
  <c r="BJ505" i="6" s="1"/>
  <c r="AM505" i="6"/>
  <c r="U505" i="2" s="1"/>
  <c r="AZ505" i="6" s="1"/>
  <c r="BH505" i="6" s="1"/>
  <c r="AK505" i="6"/>
  <c r="S505" i="2" s="1"/>
  <c r="AX505" i="6" s="1"/>
  <c r="BF505" i="6" s="1"/>
  <c r="AI505" i="6"/>
  <c r="Q505" i="2" s="1"/>
  <c r="AV505" i="6" s="1"/>
  <c r="Q477" i="6"/>
  <c r="X477" i="6" s="1"/>
  <c r="AG477" i="6" s="1"/>
  <c r="Q479" i="6"/>
  <c r="X479" i="6" s="1"/>
  <c r="AG479" i="6" s="1"/>
  <c r="Q481" i="6"/>
  <c r="X481" i="6" s="1"/>
  <c r="AG481" i="6" s="1"/>
  <c r="Q483" i="6"/>
  <c r="X483" i="6" s="1"/>
  <c r="AG483" i="6" s="1"/>
  <c r="Q485" i="6"/>
  <c r="X485" i="6" s="1"/>
  <c r="AG485" i="6" s="1"/>
  <c r="Q487" i="6"/>
  <c r="X487" i="6" s="1"/>
  <c r="AG487" i="6" s="1"/>
  <c r="Q489" i="6"/>
  <c r="X489" i="6" s="1"/>
  <c r="AG489" i="6" s="1"/>
  <c r="Q491" i="6"/>
  <c r="X491" i="6" s="1"/>
  <c r="AG491" i="6" s="1"/>
  <c r="Q493" i="6"/>
  <c r="X493" i="6" s="1"/>
  <c r="AG493" i="6" s="1"/>
  <c r="AR495" i="6"/>
  <c r="AN495" i="6" s="1"/>
  <c r="V495" i="2" s="1"/>
  <c r="BA495" i="6" s="1"/>
  <c r="BI495" i="6" s="1"/>
  <c r="Q495" i="6"/>
  <c r="X495" i="6" s="1"/>
  <c r="AG495" i="6" s="1"/>
  <c r="Q497" i="6"/>
  <c r="X497" i="6" s="1"/>
  <c r="AG497" i="6" s="1"/>
  <c r="Q499" i="6"/>
  <c r="X499" i="6" s="1"/>
  <c r="AG499" i="6" s="1"/>
  <c r="Q501" i="6"/>
  <c r="X501" i="6" s="1"/>
  <c r="AG501" i="6" s="1"/>
  <c r="Q503" i="6"/>
  <c r="X503" i="6" s="1"/>
  <c r="AG503" i="6" s="1"/>
  <c r="Q505" i="6"/>
  <c r="X505" i="6" s="1"/>
  <c r="AG505" i="6" s="1"/>
  <c r="Q496" i="6"/>
  <c r="X496" i="6" s="1"/>
  <c r="AG496" i="6" s="1"/>
  <c r="Q498" i="6"/>
  <c r="X498" i="6" s="1"/>
  <c r="AG498" i="6" s="1"/>
  <c r="Q500" i="6"/>
  <c r="X500" i="6" s="1"/>
  <c r="AG500" i="6" s="1"/>
  <c r="Q502" i="6"/>
  <c r="X502" i="6" s="1"/>
  <c r="AG502" i="6" s="1"/>
  <c r="Q504" i="6"/>
  <c r="X504" i="6" s="1"/>
  <c r="AG504" i="6" s="1"/>
  <c r="AO437" i="6"/>
  <c r="W437" i="2" s="1"/>
  <c r="BB437" i="6" s="1"/>
  <c r="AM437" i="6"/>
  <c r="U437" i="2" s="1"/>
  <c r="AZ437" i="6" s="1"/>
  <c r="BH437" i="6" s="1"/>
  <c r="AK437" i="6"/>
  <c r="S437" i="2" s="1"/>
  <c r="AX437" i="6" s="1"/>
  <c r="BF437" i="6" s="1"/>
  <c r="AI437" i="6"/>
  <c r="Q437" i="2" s="1"/>
  <c r="AV437" i="6" s="1"/>
  <c r="AN437" i="6"/>
  <c r="V437" i="2" s="1"/>
  <c r="BA437" i="6" s="1"/>
  <c r="BI437" i="6" s="1"/>
  <c r="AL437" i="6"/>
  <c r="T437" i="2" s="1"/>
  <c r="AY437" i="6" s="1"/>
  <c r="BG437" i="6" s="1"/>
  <c r="AJ437" i="6"/>
  <c r="R437" i="2" s="1"/>
  <c r="AW437" i="6" s="1"/>
  <c r="BE437" i="6" s="1"/>
  <c r="AN438" i="6"/>
  <c r="V438" i="2" s="1"/>
  <c r="BA438" i="6" s="1"/>
  <c r="BI438" i="6" s="1"/>
  <c r="AL438" i="6"/>
  <c r="T438" i="2" s="1"/>
  <c r="AY438" i="6" s="1"/>
  <c r="BG438" i="6" s="1"/>
  <c r="AJ438" i="6"/>
  <c r="R438" i="2" s="1"/>
  <c r="AW438" i="6" s="1"/>
  <c r="BE438" i="6" s="1"/>
  <c r="AO438" i="6"/>
  <c r="W438" i="2" s="1"/>
  <c r="BB438" i="6" s="1"/>
  <c r="BJ438" i="6" s="1"/>
  <c r="AM438" i="6"/>
  <c r="U438" i="2" s="1"/>
  <c r="AZ438" i="6" s="1"/>
  <c r="BH438" i="6" s="1"/>
  <c r="AK438" i="6"/>
  <c r="S438" i="2" s="1"/>
  <c r="AX438" i="6" s="1"/>
  <c r="BF438" i="6" s="1"/>
  <c r="AI438" i="6"/>
  <c r="Q438" i="2" s="1"/>
  <c r="AV438" i="6" s="1"/>
  <c r="AO439" i="6"/>
  <c r="W439" i="2" s="1"/>
  <c r="BB439" i="6" s="1"/>
  <c r="BJ439" i="6" s="1"/>
  <c r="AM439" i="6"/>
  <c r="U439" i="2" s="1"/>
  <c r="AZ439" i="6" s="1"/>
  <c r="BH439" i="6" s="1"/>
  <c r="AK439" i="6"/>
  <c r="S439" i="2" s="1"/>
  <c r="AX439" i="6" s="1"/>
  <c r="BF439" i="6" s="1"/>
  <c r="AI439" i="6"/>
  <c r="Q439" i="2" s="1"/>
  <c r="AV439" i="6" s="1"/>
  <c r="AN439" i="6"/>
  <c r="V439" i="2" s="1"/>
  <c r="BA439" i="6" s="1"/>
  <c r="BI439" i="6" s="1"/>
  <c r="AL439" i="6"/>
  <c r="T439" i="2" s="1"/>
  <c r="AY439" i="6" s="1"/>
  <c r="BG439" i="6" s="1"/>
  <c r="AJ439" i="6"/>
  <c r="R439" i="2" s="1"/>
  <c r="AW439" i="6" s="1"/>
  <c r="BE439" i="6" s="1"/>
  <c r="AN440" i="6"/>
  <c r="V440" i="2" s="1"/>
  <c r="BA440" i="6" s="1"/>
  <c r="BI440" i="6" s="1"/>
  <c r="AL440" i="6"/>
  <c r="T440" i="2" s="1"/>
  <c r="AY440" i="6" s="1"/>
  <c r="BG440" i="6" s="1"/>
  <c r="AJ440" i="6"/>
  <c r="R440" i="2" s="1"/>
  <c r="AW440" i="6" s="1"/>
  <c r="BE440" i="6" s="1"/>
  <c r="AO440" i="6"/>
  <c r="W440" i="2" s="1"/>
  <c r="BB440" i="6" s="1"/>
  <c r="BJ440" i="6" s="1"/>
  <c r="AM440" i="6"/>
  <c r="U440" i="2" s="1"/>
  <c r="AZ440" i="6" s="1"/>
  <c r="BH440" i="6" s="1"/>
  <c r="AK440" i="6"/>
  <c r="S440" i="2" s="1"/>
  <c r="AX440" i="6" s="1"/>
  <c r="BF440" i="6" s="1"/>
  <c r="AI440" i="6"/>
  <c r="Q440" i="2" s="1"/>
  <c r="AV440" i="6" s="1"/>
  <c r="AO441" i="6"/>
  <c r="W441" i="2" s="1"/>
  <c r="BB441" i="6" s="1"/>
  <c r="BJ441" i="6" s="1"/>
  <c r="AM441" i="6"/>
  <c r="U441" i="2" s="1"/>
  <c r="AZ441" i="6" s="1"/>
  <c r="BH441" i="6" s="1"/>
  <c r="AK441" i="6"/>
  <c r="S441" i="2" s="1"/>
  <c r="AX441" i="6" s="1"/>
  <c r="BF441" i="6" s="1"/>
  <c r="AI441" i="6"/>
  <c r="Q441" i="2" s="1"/>
  <c r="AV441" i="6" s="1"/>
  <c r="AN441" i="6"/>
  <c r="V441" i="2" s="1"/>
  <c r="BA441" i="6" s="1"/>
  <c r="BI441" i="6" s="1"/>
  <c r="AL441" i="6"/>
  <c r="T441" i="2" s="1"/>
  <c r="AY441" i="6" s="1"/>
  <c r="BG441" i="6" s="1"/>
  <c r="AJ441" i="6"/>
  <c r="R441" i="2" s="1"/>
  <c r="AW441" i="6" s="1"/>
  <c r="BE441" i="6" s="1"/>
  <c r="AN442" i="6"/>
  <c r="V442" i="2" s="1"/>
  <c r="BA442" i="6" s="1"/>
  <c r="BI442" i="6" s="1"/>
  <c r="AL442" i="6"/>
  <c r="T442" i="2" s="1"/>
  <c r="AY442" i="6" s="1"/>
  <c r="BG442" i="6" s="1"/>
  <c r="AJ442" i="6"/>
  <c r="R442" i="2" s="1"/>
  <c r="AW442" i="6" s="1"/>
  <c r="BE442" i="6" s="1"/>
  <c r="AO442" i="6"/>
  <c r="W442" i="2" s="1"/>
  <c r="BB442" i="6" s="1"/>
  <c r="BJ442" i="6" s="1"/>
  <c r="AM442" i="6"/>
  <c r="U442" i="2" s="1"/>
  <c r="AZ442" i="6" s="1"/>
  <c r="BH442" i="6" s="1"/>
  <c r="AK442" i="6"/>
  <c r="S442" i="2" s="1"/>
  <c r="AX442" i="6" s="1"/>
  <c r="BF442" i="6" s="1"/>
  <c r="AI442" i="6"/>
  <c r="Q442" i="2" s="1"/>
  <c r="AV442" i="6" s="1"/>
  <c r="AO443" i="6"/>
  <c r="W443" i="2" s="1"/>
  <c r="BB443" i="6" s="1"/>
  <c r="BJ443" i="6" s="1"/>
  <c r="AM443" i="6"/>
  <c r="U443" i="2" s="1"/>
  <c r="AZ443" i="6" s="1"/>
  <c r="BH443" i="6" s="1"/>
  <c r="AK443" i="6"/>
  <c r="S443" i="2" s="1"/>
  <c r="AX443" i="6" s="1"/>
  <c r="BF443" i="6" s="1"/>
  <c r="AI443" i="6"/>
  <c r="Q443" i="2" s="1"/>
  <c r="AV443" i="6" s="1"/>
  <c r="AN443" i="6"/>
  <c r="V443" i="2" s="1"/>
  <c r="BA443" i="6" s="1"/>
  <c r="BI443" i="6" s="1"/>
  <c r="AL443" i="6"/>
  <c r="T443" i="2" s="1"/>
  <c r="AY443" i="6" s="1"/>
  <c r="BG443" i="6" s="1"/>
  <c r="AJ443" i="6"/>
  <c r="R443" i="2" s="1"/>
  <c r="AW443" i="6" s="1"/>
  <c r="BE443" i="6" s="1"/>
  <c r="AN444" i="6"/>
  <c r="V444" i="2" s="1"/>
  <c r="BA444" i="6" s="1"/>
  <c r="BI444" i="6" s="1"/>
  <c r="AL444" i="6"/>
  <c r="T444" i="2" s="1"/>
  <c r="AY444" i="6" s="1"/>
  <c r="BG444" i="6" s="1"/>
  <c r="AM444" i="6"/>
  <c r="U444" i="2" s="1"/>
  <c r="AZ444" i="6" s="1"/>
  <c r="BH444" i="6" s="1"/>
  <c r="AJ444" i="6"/>
  <c r="R444" i="2" s="1"/>
  <c r="AW444" i="6" s="1"/>
  <c r="BE444" i="6" s="1"/>
  <c r="AO444" i="6"/>
  <c r="W444" i="2" s="1"/>
  <c r="BB444" i="6" s="1"/>
  <c r="BJ444" i="6" s="1"/>
  <c r="AK444" i="6"/>
  <c r="S444" i="2" s="1"/>
  <c r="AX444" i="6" s="1"/>
  <c r="BF444" i="6" s="1"/>
  <c r="AI444" i="6"/>
  <c r="Q444" i="2" s="1"/>
  <c r="AV444" i="6" s="1"/>
  <c r="AO445" i="6"/>
  <c r="W445" i="2" s="1"/>
  <c r="BB445" i="6" s="1"/>
  <c r="BJ445" i="6" s="1"/>
  <c r="AM445" i="6"/>
  <c r="U445" i="2" s="1"/>
  <c r="AZ445" i="6" s="1"/>
  <c r="BH445" i="6" s="1"/>
  <c r="AK445" i="6"/>
  <c r="S445" i="2" s="1"/>
  <c r="AX445" i="6" s="1"/>
  <c r="BF445" i="6" s="1"/>
  <c r="AI445" i="6"/>
  <c r="Q445" i="2" s="1"/>
  <c r="AV445" i="6" s="1"/>
  <c r="AN445" i="6"/>
  <c r="V445" i="2" s="1"/>
  <c r="BA445" i="6" s="1"/>
  <c r="BI445" i="6" s="1"/>
  <c r="AJ445" i="6"/>
  <c r="R445" i="2" s="1"/>
  <c r="AW445" i="6" s="1"/>
  <c r="BE445" i="6" s="1"/>
  <c r="AL445" i="6"/>
  <c r="T445" i="2" s="1"/>
  <c r="AY445" i="6" s="1"/>
  <c r="BG445" i="6" s="1"/>
  <c r="AO447" i="6"/>
  <c r="W447" i="2" s="1"/>
  <c r="BB447" i="6" s="1"/>
  <c r="BJ447" i="6" s="1"/>
  <c r="AM447" i="6"/>
  <c r="U447" i="2" s="1"/>
  <c r="AZ447" i="6" s="1"/>
  <c r="BH447" i="6" s="1"/>
  <c r="AK447" i="6"/>
  <c r="S447" i="2" s="1"/>
  <c r="AX447" i="6" s="1"/>
  <c r="BF447" i="6" s="1"/>
  <c r="AI447" i="6"/>
  <c r="Q447" i="2" s="1"/>
  <c r="AV447" i="6" s="1"/>
  <c r="AL447" i="6"/>
  <c r="T447" i="2" s="1"/>
  <c r="AY447" i="6" s="1"/>
  <c r="BG447" i="6" s="1"/>
  <c r="AJ447" i="6"/>
  <c r="R447" i="2" s="1"/>
  <c r="AW447" i="6" s="1"/>
  <c r="BE447" i="6" s="1"/>
  <c r="Q434" i="6"/>
  <c r="Q438" i="6"/>
  <c r="X438" i="6" s="1"/>
  <c r="AG438" i="6" s="1"/>
  <c r="Q440" i="6"/>
  <c r="X440" i="6" s="1"/>
  <c r="AG440" i="6" s="1"/>
  <c r="Q442" i="6"/>
  <c r="X442" i="6" s="1"/>
  <c r="AG442" i="6" s="1"/>
  <c r="Q446" i="6"/>
  <c r="X446" i="6" s="1"/>
  <c r="AG446" i="6" s="1"/>
  <c r="AI446" i="6"/>
  <c r="Q446" i="2" s="1"/>
  <c r="AV446" i="6" s="1"/>
  <c r="AR447" i="6"/>
  <c r="AN447" i="6" s="1"/>
  <c r="V447" i="2" s="1"/>
  <c r="BA447" i="6" s="1"/>
  <c r="BI447" i="6" s="1"/>
  <c r="AN446" i="6"/>
  <c r="V446" i="2" s="1"/>
  <c r="BA446" i="6" s="1"/>
  <c r="BI446" i="6" s="1"/>
  <c r="AL446" i="6"/>
  <c r="T446" i="2" s="1"/>
  <c r="AY446" i="6" s="1"/>
  <c r="BG446" i="6" s="1"/>
  <c r="AJ446" i="6"/>
  <c r="R446" i="2" s="1"/>
  <c r="AW446" i="6" s="1"/>
  <c r="BE446" i="6" s="1"/>
  <c r="AR448" i="6"/>
  <c r="AN448" i="6" s="1"/>
  <c r="V448" i="2" s="1"/>
  <c r="BA448" i="6" s="1"/>
  <c r="BI448" i="6" s="1"/>
  <c r="Q448" i="6"/>
  <c r="X448" i="6" s="1"/>
  <c r="AG448" i="6" s="1"/>
  <c r="AO448" i="6"/>
  <c r="W448" i="2" s="1"/>
  <c r="BB448" i="6" s="1"/>
  <c r="BJ448" i="6" s="1"/>
  <c r="AM448" i="6"/>
  <c r="U448" i="2" s="1"/>
  <c r="AZ448" i="6" s="1"/>
  <c r="BH448" i="6" s="1"/>
  <c r="AK448" i="6"/>
  <c r="S448" i="2" s="1"/>
  <c r="AX448" i="6" s="1"/>
  <c r="BF448" i="6" s="1"/>
  <c r="AI448" i="6"/>
  <c r="Q448" i="2" s="1"/>
  <c r="AV448" i="6" s="1"/>
  <c r="AL448" i="6"/>
  <c r="T448" i="2" s="1"/>
  <c r="AY448" i="6" s="1"/>
  <c r="BG448" i="6" s="1"/>
  <c r="AJ448" i="6"/>
  <c r="R448" i="2" s="1"/>
  <c r="AW448" i="6" s="1"/>
  <c r="BE448" i="6" s="1"/>
  <c r="AN449" i="6"/>
  <c r="V449" i="2" s="1"/>
  <c r="BA449" i="6" s="1"/>
  <c r="BI449" i="6" s="1"/>
  <c r="AL449" i="6"/>
  <c r="T449" i="2" s="1"/>
  <c r="AY449" i="6" s="1"/>
  <c r="BG449" i="6" s="1"/>
  <c r="AJ449" i="6"/>
  <c r="R449" i="2" s="1"/>
  <c r="AW449" i="6" s="1"/>
  <c r="BE449" i="6" s="1"/>
  <c r="AO449" i="6"/>
  <c r="W449" i="2" s="1"/>
  <c r="BB449" i="6" s="1"/>
  <c r="BJ449" i="6" s="1"/>
  <c r="AM449" i="6"/>
  <c r="U449" i="2" s="1"/>
  <c r="AZ449" i="6" s="1"/>
  <c r="BH449" i="6" s="1"/>
  <c r="AK449" i="6"/>
  <c r="S449" i="2" s="1"/>
  <c r="AX449" i="6" s="1"/>
  <c r="BF449" i="6" s="1"/>
  <c r="AI449" i="6"/>
  <c r="Q449" i="2" s="1"/>
  <c r="AV449" i="6" s="1"/>
  <c r="AO450" i="6"/>
  <c r="W450" i="2" s="1"/>
  <c r="BB450" i="6" s="1"/>
  <c r="BJ450" i="6" s="1"/>
  <c r="AM450" i="6"/>
  <c r="U450" i="2" s="1"/>
  <c r="AZ450" i="6" s="1"/>
  <c r="BH450" i="6" s="1"/>
  <c r="AK450" i="6"/>
  <c r="S450" i="2" s="1"/>
  <c r="AX450" i="6" s="1"/>
  <c r="BF450" i="6" s="1"/>
  <c r="AI450" i="6"/>
  <c r="Q450" i="2" s="1"/>
  <c r="AV450" i="6" s="1"/>
  <c r="AN450" i="6"/>
  <c r="V450" i="2" s="1"/>
  <c r="BA450" i="6" s="1"/>
  <c r="BI450" i="6" s="1"/>
  <c r="AL450" i="6"/>
  <c r="T450" i="2" s="1"/>
  <c r="AY450" i="6" s="1"/>
  <c r="BG450" i="6" s="1"/>
  <c r="AJ450" i="6"/>
  <c r="R450" i="2" s="1"/>
  <c r="AW450" i="6" s="1"/>
  <c r="BE450" i="6" s="1"/>
  <c r="AN451" i="6"/>
  <c r="V451" i="2" s="1"/>
  <c r="BA451" i="6" s="1"/>
  <c r="BI451" i="6" s="1"/>
  <c r="AL451" i="6"/>
  <c r="T451" i="2" s="1"/>
  <c r="AY451" i="6" s="1"/>
  <c r="BG451" i="6" s="1"/>
  <c r="AJ451" i="6"/>
  <c r="R451" i="2" s="1"/>
  <c r="AW451" i="6" s="1"/>
  <c r="BE451" i="6" s="1"/>
  <c r="AO451" i="6"/>
  <c r="W451" i="2" s="1"/>
  <c r="BB451" i="6" s="1"/>
  <c r="BJ451" i="6" s="1"/>
  <c r="AM451" i="6"/>
  <c r="U451" i="2" s="1"/>
  <c r="AZ451" i="6" s="1"/>
  <c r="BH451" i="6" s="1"/>
  <c r="AK451" i="6"/>
  <c r="S451" i="2" s="1"/>
  <c r="AX451" i="6" s="1"/>
  <c r="BF451" i="6" s="1"/>
  <c r="AI451" i="6"/>
  <c r="Q451" i="2" s="1"/>
  <c r="AV451" i="6" s="1"/>
  <c r="AO452" i="6"/>
  <c r="W452" i="2" s="1"/>
  <c r="BB452" i="6" s="1"/>
  <c r="BJ452" i="6" s="1"/>
  <c r="AM452" i="6"/>
  <c r="U452" i="2" s="1"/>
  <c r="AZ452" i="6" s="1"/>
  <c r="BH452" i="6" s="1"/>
  <c r="AK452" i="6"/>
  <c r="S452" i="2" s="1"/>
  <c r="AX452" i="6" s="1"/>
  <c r="BF452" i="6" s="1"/>
  <c r="AI452" i="6"/>
  <c r="Q452" i="2" s="1"/>
  <c r="AV452" i="6" s="1"/>
  <c r="AN452" i="6"/>
  <c r="V452" i="2" s="1"/>
  <c r="BA452" i="6" s="1"/>
  <c r="BI452" i="6" s="1"/>
  <c r="AL452" i="6"/>
  <c r="T452" i="2" s="1"/>
  <c r="AY452" i="6" s="1"/>
  <c r="BG452" i="6" s="1"/>
  <c r="AJ452" i="6"/>
  <c r="R452" i="2" s="1"/>
  <c r="AW452" i="6" s="1"/>
  <c r="BE452" i="6" s="1"/>
  <c r="AN453" i="6"/>
  <c r="V453" i="2" s="1"/>
  <c r="BA453" i="6" s="1"/>
  <c r="BI453" i="6" s="1"/>
  <c r="AL453" i="6"/>
  <c r="T453" i="2" s="1"/>
  <c r="AY453" i="6" s="1"/>
  <c r="BG453" i="6" s="1"/>
  <c r="AJ453" i="6"/>
  <c r="R453" i="2" s="1"/>
  <c r="AW453" i="6" s="1"/>
  <c r="BE453" i="6" s="1"/>
  <c r="AO453" i="6"/>
  <c r="W453" i="2" s="1"/>
  <c r="BB453" i="6" s="1"/>
  <c r="BJ453" i="6" s="1"/>
  <c r="AM453" i="6"/>
  <c r="U453" i="2" s="1"/>
  <c r="AZ453" i="6" s="1"/>
  <c r="BH453" i="6" s="1"/>
  <c r="AK453" i="6"/>
  <c r="S453" i="2" s="1"/>
  <c r="AX453" i="6" s="1"/>
  <c r="BF453" i="6" s="1"/>
  <c r="AI453" i="6"/>
  <c r="Q453" i="2" s="1"/>
  <c r="AV453" i="6" s="1"/>
  <c r="AO454" i="6"/>
  <c r="W454" i="2" s="1"/>
  <c r="BB454" i="6" s="1"/>
  <c r="BJ454" i="6" s="1"/>
  <c r="AM454" i="6"/>
  <c r="U454" i="2" s="1"/>
  <c r="AZ454" i="6" s="1"/>
  <c r="BH454" i="6" s="1"/>
  <c r="AK454" i="6"/>
  <c r="S454" i="2" s="1"/>
  <c r="AX454" i="6" s="1"/>
  <c r="BF454" i="6" s="1"/>
  <c r="AI454" i="6"/>
  <c r="Q454" i="2" s="1"/>
  <c r="AV454" i="6" s="1"/>
  <c r="AN454" i="6"/>
  <c r="V454" i="2" s="1"/>
  <c r="BA454" i="6" s="1"/>
  <c r="BI454" i="6" s="1"/>
  <c r="AL454" i="6"/>
  <c r="T454" i="2" s="1"/>
  <c r="AY454" i="6" s="1"/>
  <c r="BG454" i="6" s="1"/>
  <c r="AJ454" i="6"/>
  <c r="R454" i="2" s="1"/>
  <c r="AW454" i="6" s="1"/>
  <c r="BE454" i="6" s="1"/>
  <c r="AN455" i="6"/>
  <c r="V455" i="2" s="1"/>
  <c r="BA455" i="6" s="1"/>
  <c r="BI455" i="6" s="1"/>
  <c r="AL455" i="6"/>
  <c r="T455" i="2" s="1"/>
  <c r="AY455" i="6" s="1"/>
  <c r="BG455" i="6" s="1"/>
  <c r="AJ455" i="6"/>
  <c r="R455" i="2" s="1"/>
  <c r="AW455" i="6" s="1"/>
  <c r="BE455" i="6" s="1"/>
  <c r="AO455" i="6"/>
  <c r="W455" i="2" s="1"/>
  <c r="BB455" i="6" s="1"/>
  <c r="BJ455" i="6" s="1"/>
  <c r="AM455" i="6"/>
  <c r="U455" i="2" s="1"/>
  <c r="AZ455" i="6" s="1"/>
  <c r="BH455" i="6" s="1"/>
  <c r="AK455" i="6"/>
  <c r="S455" i="2" s="1"/>
  <c r="AX455" i="6" s="1"/>
  <c r="BF455" i="6" s="1"/>
  <c r="AI455" i="6"/>
  <c r="Q455" i="2" s="1"/>
  <c r="AV455" i="6" s="1"/>
  <c r="AN456" i="6"/>
  <c r="V456" i="2" s="1"/>
  <c r="BA456" i="6" s="1"/>
  <c r="BI456" i="6" s="1"/>
  <c r="AL456" i="6"/>
  <c r="T456" i="2" s="1"/>
  <c r="AY456" i="6" s="1"/>
  <c r="BG456" i="6" s="1"/>
  <c r="AJ456" i="6"/>
  <c r="R456" i="2" s="1"/>
  <c r="AW456" i="6" s="1"/>
  <c r="BE456" i="6" s="1"/>
  <c r="AM456" i="6"/>
  <c r="U456" i="2" s="1"/>
  <c r="AZ456" i="6" s="1"/>
  <c r="BH456" i="6" s="1"/>
  <c r="AI456" i="6"/>
  <c r="Q456" i="2" s="1"/>
  <c r="AV456" i="6" s="1"/>
  <c r="AO456" i="6"/>
  <c r="W456" i="2" s="1"/>
  <c r="BB456" i="6" s="1"/>
  <c r="BJ456" i="6" s="1"/>
  <c r="AK456" i="6"/>
  <c r="S456" i="2" s="1"/>
  <c r="AX456" i="6" s="1"/>
  <c r="BF456" i="6" s="1"/>
  <c r="Q437" i="6"/>
  <c r="X437" i="6" s="1"/>
  <c r="AG437" i="6" s="1"/>
  <c r="Q439" i="6"/>
  <c r="X439" i="6" s="1"/>
  <c r="AG439" i="6" s="1"/>
  <c r="Q441" i="6"/>
  <c r="X441" i="6" s="1"/>
  <c r="AG441" i="6" s="1"/>
  <c r="Q443" i="6"/>
  <c r="X443" i="6" s="1"/>
  <c r="AG443" i="6" s="1"/>
  <c r="R444" i="6"/>
  <c r="X444" i="6" s="1"/>
  <c r="AG444" i="6" s="1"/>
  <c r="AK446" i="6"/>
  <c r="S446" i="2" s="1"/>
  <c r="AX446" i="6" s="1"/>
  <c r="BF446" i="6" s="1"/>
  <c r="AO446" i="6"/>
  <c r="W446" i="2" s="1"/>
  <c r="BB446" i="6" s="1"/>
  <c r="BJ446" i="6" s="1"/>
  <c r="Q445" i="6"/>
  <c r="X445" i="6" s="1"/>
  <c r="AG445" i="6" s="1"/>
  <c r="Q447" i="6"/>
  <c r="X447" i="6" s="1"/>
  <c r="AG447" i="6" s="1"/>
  <c r="Q449" i="6"/>
  <c r="X449" i="6" s="1"/>
  <c r="AG449" i="6" s="1"/>
  <c r="Q451" i="6"/>
  <c r="X451" i="6" s="1"/>
  <c r="AG451" i="6" s="1"/>
  <c r="Q453" i="6"/>
  <c r="X453" i="6" s="1"/>
  <c r="AG453" i="6" s="1"/>
  <c r="Q455" i="6"/>
  <c r="X455" i="6" s="1"/>
  <c r="AG455" i="6" s="1"/>
  <c r="AO457" i="6"/>
  <c r="W457" i="2" s="1"/>
  <c r="BB457" i="6" s="1"/>
  <c r="BJ457" i="6" s="1"/>
  <c r="AM457" i="6"/>
  <c r="U457" i="2" s="1"/>
  <c r="AZ457" i="6" s="1"/>
  <c r="BH457" i="6" s="1"/>
  <c r="AK457" i="6"/>
  <c r="S457" i="2" s="1"/>
  <c r="AX457" i="6" s="1"/>
  <c r="BF457" i="6" s="1"/>
  <c r="AI457" i="6"/>
  <c r="Q457" i="2" s="1"/>
  <c r="AV457" i="6" s="1"/>
  <c r="AN457" i="6"/>
  <c r="V457" i="2" s="1"/>
  <c r="BA457" i="6" s="1"/>
  <c r="BI457" i="6" s="1"/>
  <c r="AL457" i="6"/>
  <c r="T457" i="2" s="1"/>
  <c r="AY457" i="6" s="1"/>
  <c r="BG457" i="6" s="1"/>
  <c r="AJ457" i="6"/>
  <c r="R457" i="2" s="1"/>
  <c r="AW457" i="6" s="1"/>
  <c r="BE457" i="6" s="1"/>
  <c r="AN458" i="6"/>
  <c r="V458" i="2" s="1"/>
  <c r="BA458" i="6" s="1"/>
  <c r="BI458" i="6" s="1"/>
  <c r="AL458" i="6"/>
  <c r="T458" i="2" s="1"/>
  <c r="AY458" i="6" s="1"/>
  <c r="BG458" i="6" s="1"/>
  <c r="AJ458" i="6"/>
  <c r="R458" i="2" s="1"/>
  <c r="AW458" i="6" s="1"/>
  <c r="BE458" i="6" s="1"/>
  <c r="AO458" i="6"/>
  <c r="W458" i="2" s="1"/>
  <c r="BB458" i="6" s="1"/>
  <c r="BJ458" i="6" s="1"/>
  <c r="AM458" i="6"/>
  <c r="U458" i="2" s="1"/>
  <c r="AZ458" i="6" s="1"/>
  <c r="BH458" i="6" s="1"/>
  <c r="AK458" i="6"/>
  <c r="S458" i="2" s="1"/>
  <c r="AX458" i="6" s="1"/>
  <c r="BF458" i="6" s="1"/>
  <c r="AI458" i="6"/>
  <c r="Q458" i="2" s="1"/>
  <c r="AV458" i="6" s="1"/>
  <c r="AO459" i="6"/>
  <c r="W459" i="2" s="1"/>
  <c r="BB459" i="6" s="1"/>
  <c r="BJ459" i="6" s="1"/>
  <c r="AM459" i="6"/>
  <c r="U459" i="2" s="1"/>
  <c r="AZ459" i="6" s="1"/>
  <c r="BH459" i="6" s="1"/>
  <c r="AK459" i="6"/>
  <c r="S459" i="2" s="1"/>
  <c r="AX459" i="6" s="1"/>
  <c r="BF459" i="6" s="1"/>
  <c r="AI459" i="6"/>
  <c r="Q459" i="2" s="1"/>
  <c r="AV459" i="6" s="1"/>
  <c r="AN459" i="6"/>
  <c r="V459" i="2" s="1"/>
  <c r="BA459" i="6" s="1"/>
  <c r="BI459" i="6" s="1"/>
  <c r="AL459" i="6"/>
  <c r="T459" i="2" s="1"/>
  <c r="AY459" i="6" s="1"/>
  <c r="BG459" i="6" s="1"/>
  <c r="AJ459" i="6"/>
  <c r="R459" i="2" s="1"/>
  <c r="AW459" i="6" s="1"/>
  <c r="BE459" i="6" s="1"/>
  <c r="AN460" i="6"/>
  <c r="V460" i="2" s="1"/>
  <c r="BA460" i="6" s="1"/>
  <c r="BI460" i="6" s="1"/>
  <c r="AL460" i="6"/>
  <c r="T460" i="2" s="1"/>
  <c r="AY460" i="6" s="1"/>
  <c r="BG460" i="6" s="1"/>
  <c r="AJ460" i="6"/>
  <c r="R460" i="2" s="1"/>
  <c r="AW460" i="6" s="1"/>
  <c r="BE460" i="6" s="1"/>
  <c r="AO460" i="6"/>
  <c r="W460" i="2" s="1"/>
  <c r="BB460" i="6" s="1"/>
  <c r="BJ460" i="6" s="1"/>
  <c r="AM460" i="6"/>
  <c r="U460" i="2" s="1"/>
  <c r="AZ460" i="6" s="1"/>
  <c r="BH460" i="6" s="1"/>
  <c r="AK460" i="6"/>
  <c r="S460" i="2" s="1"/>
  <c r="AX460" i="6" s="1"/>
  <c r="BF460" i="6" s="1"/>
  <c r="AI460" i="6"/>
  <c r="Q460" i="2" s="1"/>
  <c r="AV460" i="6" s="1"/>
  <c r="AO461" i="6"/>
  <c r="W461" i="2" s="1"/>
  <c r="BB461" i="6" s="1"/>
  <c r="BJ461" i="6" s="1"/>
  <c r="AM461" i="6"/>
  <c r="U461" i="2" s="1"/>
  <c r="AZ461" i="6" s="1"/>
  <c r="BH461" i="6" s="1"/>
  <c r="AK461" i="6"/>
  <c r="S461" i="2" s="1"/>
  <c r="AX461" i="6" s="1"/>
  <c r="BF461" i="6" s="1"/>
  <c r="AI461" i="6"/>
  <c r="Q461" i="2" s="1"/>
  <c r="AV461" i="6" s="1"/>
  <c r="AN461" i="6"/>
  <c r="V461" i="2" s="1"/>
  <c r="BA461" i="6" s="1"/>
  <c r="BI461" i="6" s="1"/>
  <c r="AL461" i="6"/>
  <c r="T461" i="2" s="1"/>
  <c r="AY461" i="6" s="1"/>
  <c r="BG461" i="6" s="1"/>
  <c r="AJ461" i="6"/>
  <c r="R461" i="2" s="1"/>
  <c r="AW461" i="6" s="1"/>
  <c r="BE461" i="6" s="1"/>
  <c r="AN462" i="6"/>
  <c r="V462" i="2" s="1"/>
  <c r="BA462" i="6" s="1"/>
  <c r="BI462" i="6" s="1"/>
  <c r="AL462" i="6"/>
  <c r="T462" i="2" s="1"/>
  <c r="AY462" i="6" s="1"/>
  <c r="BG462" i="6" s="1"/>
  <c r="AJ462" i="6"/>
  <c r="R462" i="2" s="1"/>
  <c r="AW462" i="6" s="1"/>
  <c r="BE462" i="6" s="1"/>
  <c r="AO462" i="6"/>
  <c r="W462" i="2" s="1"/>
  <c r="BB462" i="6" s="1"/>
  <c r="BJ462" i="6" s="1"/>
  <c r="AM462" i="6"/>
  <c r="U462" i="2" s="1"/>
  <c r="AZ462" i="6" s="1"/>
  <c r="BH462" i="6" s="1"/>
  <c r="AK462" i="6"/>
  <c r="S462" i="2" s="1"/>
  <c r="AX462" i="6" s="1"/>
  <c r="BF462" i="6" s="1"/>
  <c r="AI462" i="6"/>
  <c r="Q462" i="2" s="1"/>
  <c r="AV462" i="6" s="1"/>
  <c r="AO463" i="6"/>
  <c r="W463" i="2" s="1"/>
  <c r="BB463" i="6" s="1"/>
  <c r="BJ463" i="6" s="1"/>
  <c r="AM463" i="6"/>
  <c r="U463" i="2" s="1"/>
  <c r="AZ463" i="6" s="1"/>
  <c r="BH463" i="6" s="1"/>
  <c r="AK463" i="6"/>
  <c r="S463" i="2" s="1"/>
  <c r="AX463" i="6" s="1"/>
  <c r="BF463" i="6" s="1"/>
  <c r="AI463" i="6"/>
  <c r="Q463" i="2" s="1"/>
  <c r="AV463" i="6" s="1"/>
  <c r="AN463" i="6"/>
  <c r="V463" i="2" s="1"/>
  <c r="BA463" i="6" s="1"/>
  <c r="BI463" i="6" s="1"/>
  <c r="AL463" i="6"/>
  <c r="T463" i="2" s="1"/>
  <c r="AY463" i="6" s="1"/>
  <c r="BG463" i="6" s="1"/>
  <c r="AJ463" i="6"/>
  <c r="R463" i="2" s="1"/>
  <c r="AW463" i="6" s="1"/>
  <c r="BE463" i="6" s="1"/>
  <c r="AN464" i="6"/>
  <c r="V464" i="2" s="1"/>
  <c r="BA464" i="6" s="1"/>
  <c r="BI464" i="6" s="1"/>
  <c r="AL464" i="6"/>
  <c r="T464" i="2" s="1"/>
  <c r="AY464" i="6" s="1"/>
  <c r="BG464" i="6" s="1"/>
  <c r="AJ464" i="6"/>
  <c r="R464" i="2" s="1"/>
  <c r="AW464" i="6" s="1"/>
  <c r="BE464" i="6" s="1"/>
  <c r="AO464" i="6"/>
  <c r="W464" i="2" s="1"/>
  <c r="BB464" i="6" s="1"/>
  <c r="BJ464" i="6" s="1"/>
  <c r="AM464" i="6"/>
  <c r="U464" i="2" s="1"/>
  <c r="AZ464" i="6" s="1"/>
  <c r="BH464" i="6" s="1"/>
  <c r="AK464" i="6"/>
  <c r="S464" i="2" s="1"/>
  <c r="AX464" i="6" s="1"/>
  <c r="BF464" i="6" s="1"/>
  <c r="AI464" i="6"/>
  <c r="Q464" i="2" s="1"/>
  <c r="AV464" i="6" s="1"/>
  <c r="AO465" i="6"/>
  <c r="W465" i="2" s="1"/>
  <c r="BB465" i="6" s="1"/>
  <c r="BJ465" i="6" s="1"/>
  <c r="AM465" i="6"/>
  <c r="U465" i="2" s="1"/>
  <c r="AZ465" i="6" s="1"/>
  <c r="BH465" i="6" s="1"/>
  <c r="AK465" i="6"/>
  <c r="S465" i="2" s="1"/>
  <c r="AX465" i="6" s="1"/>
  <c r="BF465" i="6" s="1"/>
  <c r="AI465" i="6"/>
  <c r="Q465" i="2" s="1"/>
  <c r="AV465" i="6" s="1"/>
  <c r="AN465" i="6"/>
  <c r="V465" i="2" s="1"/>
  <c r="BA465" i="6" s="1"/>
  <c r="BI465" i="6" s="1"/>
  <c r="AL465" i="6"/>
  <c r="T465" i="2" s="1"/>
  <c r="AY465" i="6" s="1"/>
  <c r="BG465" i="6" s="1"/>
  <c r="AJ465" i="6"/>
  <c r="R465" i="2" s="1"/>
  <c r="AW465" i="6" s="1"/>
  <c r="BE465" i="6" s="1"/>
  <c r="AN466" i="6"/>
  <c r="V466" i="2" s="1"/>
  <c r="BA466" i="6" s="1"/>
  <c r="BI466" i="6" s="1"/>
  <c r="AL466" i="6"/>
  <c r="T466" i="2" s="1"/>
  <c r="AY466" i="6" s="1"/>
  <c r="BG466" i="6" s="1"/>
  <c r="AJ466" i="6"/>
  <c r="R466" i="2" s="1"/>
  <c r="AW466" i="6" s="1"/>
  <c r="BE466" i="6" s="1"/>
  <c r="AO466" i="6"/>
  <c r="W466" i="2" s="1"/>
  <c r="BB466" i="6" s="1"/>
  <c r="BJ466" i="6" s="1"/>
  <c r="AM466" i="6"/>
  <c r="U466" i="2" s="1"/>
  <c r="AZ466" i="6" s="1"/>
  <c r="BH466" i="6" s="1"/>
  <c r="AK466" i="6"/>
  <c r="S466" i="2" s="1"/>
  <c r="AX466" i="6" s="1"/>
  <c r="BF466" i="6" s="1"/>
  <c r="AI466" i="6"/>
  <c r="Q466" i="2" s="1"/>
  <c r="AV466" i="6" s="1"/>
  <c r="Q450" i="6"/>
  <c r="X450" i="6" s="1"/>
  <c r="AG450" i="6" s="1"/>
  <c r="Q452" i="6"/>
  <c r="X452" i="6" s="1"/>
  <c r="AG452" i="6" s="1"/>
  <c r="Q454" i="6"/>
  <c r="X454" i="6" s="1"/>
  <c r="AG454" i="6" s="1"/>
  <c r="Q456" i="6"/>
  <c r="X456" i="6" s="1"/>
  <c r="AG456" i="6" s="1"/>
  <c r="Q458" i="6"/>
  <c r="X458" i="6" s="1"/>
  <c r="AG458" i="6" s="1"/>
  <c r="Q460" i="6"/>
  <c r="X460" i="6" s="1"/>
  <c r="AG460" i="6" s="1"/>
  <c r="Q462" i="6"/>
  <c r="X462" i="6" s="1"/>
  <c r="AG462" i="6" s="1"/>
  <c r="Q464" i="6"/>
  <c r="X464" i="6" s="1"/>
  <c r="AG464" i="6" s="1"/>
  <c r="Q466" i="6"/>
  <c r="X466" i="6" s="1"/>
  <c r="AG466" i="6" s="1"/>
  <c r="Q457" i="6"/>
  <c r="X457" i="6" s="1"/>
  <c r="AG457" i="6" s="1"/>
  <c r="Q459" i="6"/>
  <c r="X459" i="6" s="1"/>
  <c r="AG459" i="6" s="1"/>
  <c r="Q461" i="6"/>
  <c r="X461" i="6" s="1"/>
  <c r="AG461" i="6" s="1"/>
  <c r="Q463" i="6"/>
  <c r="X463" i="6" s="1"/>
  <c r="AG463" i="6" s="1"/>
  <c r="Q465" i="6"/>
  <c r="X465" i="6" s="1"/>
  <c r="AG465" i="6" s="1"/>
  <c r="AO398" i="6"/>
  <c r="W398" i="2" s="1"/>
  <c r="BB398" i="6" s="1"/>
  <c r="AM398" i="6"/>
  <c r="U398" i="2" s="1"/>
  <c r="AZ398" i="6" s="1"/>
  <c r="BH398" i="6" s="1"/>
  <c r="AK398" i="6"/>
  <c r="S398" i="2" s="1"/>
  <c r="AX398" i="6" s="1"/>
  <c r="BF398" i="6" s="1"/>
  <c r="AI398" i="6"/>
  <c r="Q398" i="2" s="1"/>
  <c r="AV398" i="6" s="1"/>
  <c r="AL398" i="6"/>
  <c r="T398" i="2" s="1"/>
  <c r="AY398" i="6" s="1"/>
  <c r="BG398" i="6" s="1"/>
  <c r="AJ398" i="6"/>
  <c r="R398" i="2" s="1"/>
  <c r="AW398" i="6" s="1"/>
  <c r="BE398" i="6" s="1"/>
  <c r="AN399" i="6"/>
  <c r="V399" i="2" s="1"/>
  <c r="BA399" i="6" s="1"/>
  <c r="BI399" i="6" s="1"/>
  <c r="AL399" i="6"/>
  <c r="T399" i="2" s="1"/>
  <c r="AY399" i="6" s="1"/>
  <c r="BG399" i="6" s="1"/>
  <c r="AJ399" i="6"/>
  <c r="R399" i="2" s="1"/>
  <c r="AW399" i="6" s="1"/>
  <c r="BE399" i="6" s="1"/>
  <c r="AO399" i="6"/>
  <c r="W399" i="2" s="1"/>
  <c r="BB399" i="6" s="1"/>
  <c r="BJ399" i="6" s="1"/>
  <c r="AM399" i="6"/>
  <c r="U399" i="2" s="1"/>
  <c r="AZ399" i="6" s="1"/>
  <c r="BH399" i="6" s="1"/>
  <c r="AK399" i="6"/>
  <c r="S399" i="2" s="1"/>
  <c r="AX399" i="6" s="1"/>
  <c r="BF399" i="6" s="1"/>
  <c r="AI399" i="6"/>
  <c r="Q399" i="2" s="1"/>
  <c r="AV399" i="6" s="1"/>
  <c r="AO400" i="6"/>
  <c r="W400" i="2" s="1"/>
  <c r="BB400" i="6" s="1"/>
  <c r="BJ400" i="6" s="1"/>
  <c r="AM400" i="6"/>
  <c r="U400" i="2" s="1"/>
  <c r="AZ400" i="6" s="1"/>
  <c r="BH400" i="6" s="1"/>
  <c r="AK400" i="6"/>
  <c r="S400" i="2" s="1"/>
  <c r="AX400" i="6" s="1"/>
  <c r="BF400" i="6" s="1"/>
  <c r="AI400" i="6"/>
  <c r="Q400" i="2" s="1"/>
  <c r="AV400" i="6" s="1"/>
  <c r="AN400" i="6"/>
  <c r="V400" i="2" s="1"/>
  <c r="BA400" i="6" s="1"/>
  <c r="BI400" i="6" s="1"/>
  <c r="AL400" i="6"/>
  <c r="T400" i="2" s="1"/>
  <c r="AY400" i="6" s="1"/>
  <c r="BG400" i="6" s="1"/>
  <c r="AJ400" i="6"/>
  <c r="R400" i="2" s="1"/>
  <c r="AW400" i="6" s="1"/>
  <c r="BE400" i="6" s="1"/>
  <c r="AN401" i="6"/>
  <c r="V401" i="2" s="1"/>
  <c r="BA401" i="6" s="1"/>
  <c r="BI401" i="6" s="1"/>
  <c r="AL401" i="6"/>
  <c r="T401" i="2" s="1"/>
  <c r="AY401" i="6" s="1"/>
  <c r="BG401" i="6" s="1"/>
  <c r="AJ401" i="6"/>
  <c r="R401" i="2" s="1"/>
  <c r="AW401" i="6" s="1"/>
  <c r="BE401" i="6" s="1"/>
  <c r="AO401" i="6"/>
  <c r="W401" i="2" s="1"/>
  <c r="BB401" i="6" s="1"/>
  <c r="BJ401" i="6" s="1"/>
  <c r="AM401" i="6"/>
  <c r="U401" i="2" s="1"/>
  <c r="AZ401" i="6" s="1"/>
  <c r="BH401" i="6" s="1"/>
  <c r="AK401" i="6"/>
  <c r="S401" i="2" s="1"/>
  <c r="AX401" i="6" s="1"/>
  <c r="BF401" i="6" s="1"/>
  <c r="AI401" i="6"/>
  <c r="Q401" i="2" s="1"/>
  <c r="AV401" i="6" s="1"/>
  <c r="AO402" i="6"/>
  <c r="W402" i="2" s="1"/>
  <c r="BB402" i="6" s="1"/>
  <c r="BJ402" i="6" s="1"/>
  <c r="AM402" i="6"/>
  <c r="U402" i="2" s="1"/>
  <c r="AZ402" i="6" s="1"/>
  <c r="BH402" i="6" s="1"/>
  <c r="AK402" i="6"/>
  <c r="S402" i="2" s="1"/>
  <c r="AX402" i="6" s="1"/>
  <c r="BF402" i="6" s="1"/>
  <c r="AI402" i="6"/>
  <c r="Q402" i="2" s="1"/>
  <c r="AV402" i="6" s="1"/>
  <c r="AL402" i="6"/>
  <c r="T402" i="2" s="1"/>
  <c r="AY402" i="6" s="1"/>
  <c r="BG402" i="6" s="1"/>
  <c r="AJ402" i="6"/>
  <c r="R402" i="2" s="1"/>
  <c r="AW402" i="6" s="1"/>
  <c r="BE402" i="6" s="1"/>
  <c r="AN403" i="6"/>
  <c r="V403" i="2" s="1"/>
  <c r="BA403" i="6" s="1"/>
  <c r="BI403" i="6" s="1"/>
  <c r="AL403" i="6"/>
  <c r="T403" i="2" s="1"/>
  <c r="AY403" i="6" s="1"/>
  <c r="BG403" i="6" s="1"/>
  <c r="AJ403" i="6"/>
  <c r="R403" i="2" s="1"/>
  <c r="AW403" i="6" s="1"/>
  <c r="BE403" i="6" s="1"/>
  <c r="AO403" i="6"/>
  <c r="W403" i="2" s="1"/>
  <c r="BB403" i="6" s="1"/>
  <c r="BJ403" i="6" s="1"/>
  <c r="AM403" i="6"/>
  <c r="U403" i="2" s="1"/>
  <c r="AZ403" i="6" s="1"/>
  <c r="BH403" i="6" s="1"/>
  <c r="AK403" i="6"/>
  <c r="S403" i="2" s="1"/>
  <c r="AX403" i="6" s="1"/>
  <c r="BF403" i="6" s="1"/>
  <c r="AI403" i="6"/>
  <c r="Q403" i="2" s="1"/>
  <c r="AV403" i="6" s="1"/>
  <c r="AO404" i="6"/>
  <c r="W404" i="2" s="1"/>
  <c r="BB404" i="6" s="1"/>
  <c r="BJ404" i="6" s="1"/>
  <c r="AM404" i="6"/>
  <c r="U404" i="2" s="1"/>
  <c r="AZ404" i="6" s="1"/>
  <c r="BH404" i="6" s="1"/>
  <c r="AK404" i="6"/>
  <c r="S404" i="2" s="1"/>
  <c r="AX404" i="6" s="1"/>
  <c r="BF404" i="6" s="1"/>
  <c r="AI404" i="6"/>
  <c r="Q404" i="2" s="1"/>
  <c r="AV404" i="6" s="1"/>
  <c r="AN404" i="6"/>
  <c r="V404" i="2" s="1"/>
  <c r="BA404" i="6" s="1"/>
  <c r="BI404" i="6" s="1"/>
  <c r="AL404" i="6"/>
  <c r="T404" i="2" s="1"/>
  <c r="AY404" i="6" s="1"/>
  <c r="BG404" i="6" s="1"/>
  <c r="AJ404" i="6"/>
  <c r="R404" i="2" s="1"/>
  <c r="AW404" i="6" s="1"/>
  <c r="BE404" i="6" s="1"/>
  <c r="AN405" i="6"/>
  <c r="V405" i="2" s="1"/>
  <c r="BA405" i="6" s="1"/>
  <c r="BI405" i="6" s="1"/>
  <c r="AL405" i="6"/>
  <c r="T405" i="2" s="1"/>
  <c r="AY405" i="6" s="1"/>
  <c r="BG405" i="6" s="1"/>
  <c r="AM405" i="6"/>
  <c r="U405" i="2" s="1"/>
  <c r="AZ405" i="6" s="1"/>
  <c r="BH405" i="6" s="1"/>
  <c r="AJ405" i="6"/>
  <c r="R405" i="2" s="1"/>
  <c r="AW405" i="6" s="1"/>
  <c r="BE405" i="6" s="1"/>
  <c r="AO405" i="6"/>
  <c r="W405" i="2" s="1"/>
  <c r="BB405" i="6" s="1"/>
  <c r="BJ405" i="6" s="1"/>
  <c r="AK405" i="6"/>
  <c r="S405" i="2" s="1"/>
  <c r="AX405" i="6" s="1"/>
  <c r="BF405" i="6" s="1"/>
  <c r="AI405" i="6"/>
  <c r="Q405" i="2" s="1"/>
  <c r="AV405" i="6" s="1"/>
  <c r="AO406" i="6"/>
  <c r="W406" i="2" s="1"/>
  <c r="BB406" i="6" s="1"/>
  <c r="BJ406" i="6" s="1"/>
  <c r="AM406" i="6"/>
  <c r="U406" i="2" s="1"/>
  <c r="AZ406" i="6" s="1"/>
  <c r="BH406" i="6" s="1"/>
  <c r="AK406" i="6"/>
  <c r="S406" i="2" s="1"/>
  <c r="AX406" i="6" s="1"/>
  <c r="BF406" i="6" s="1"/>
  <c r="AI406" i="6"/>
  <c r="Q406" i="2" s="1"/>
  <c r="AV406" i="6" s="1"/>
  <c r="AJ406" i="6"/>
  <c r="R406" i="2" s="1"/>
  <c r="AW406" i="6" s="1"/>
  <c r="BE406" i="6" s="1"/>
  <c r="AL406" i="6"/>
  <c r="T406" i="2" s="1"/>
  <c r="AY406" i="6" s="1"/>
  <c r="BG406" i="6" s="1"/>
  <c r="AO408" i="6"/>
  <c r="W408" i="2" s="1"/>
  <c r="BB408" i="6" s="1"/>
  <c r="BJ408" i="6" s="1"/>
  <c r="AM408" i="6"/>
  <c r="U408" i="2" s="1"/>
  <c r="AZ408" i="6" s="1"/>
  <c r="BH408" i="6" s="1"/>
  <c r="AK408" i="6"/>
  <c r="S408" i="2" s="1"/>
  <c r="AX408" i="6" s="1"/>
  <c r="BF408" i="6" s="1"/>
  <c r="AI408" i="6"/>
  <c r="Q408" i="2" s="1"/>
  <c r="AV408" i="6" s="1"/>
  <c r="AL408" i="6"/>
  <c r="T408" i="2" s="1"/>
  <c r="AY408" i="6" s="1"/>
  <c r="BG408" i="6" s="1"/>
  <c r="AJ408" i="6"/>
  <c r="R408" i="2" s="1"/>
  <c r="AW408" i="6" s="1"/>
  <c r="BE408" i="6" s="1"/>
  <c r="Q395" i="6"/>
  <c r="Q399" i="6"/>
  <c r="X399" i="6" s="1"/>
  <c r="AG399" i="6" s="1"/>
  <c r="Q401" i="6"/>
  <c r="X401" i="6" s="1"/>
  <c r="AG401" i="6" s="1"/>
  <c r="Q403" i="6"/>
  <c r="X403" i="6" s="1"/>
  <c r="AG403" i="6" s="1"/>
  <c r="Q407" i="6"/>
  <c r="X407" i="6" s="1"/>
  <c r="AG407" i="6" s="1"/>
  <c r="AI407" i="6"/>
  <c r="Q407" i="2" s="1"/>
  <c r="AV407" i="6" s="1"/>
  <c r="AR408" i="6"/>
  <c r="AN408" i="6" s="1"/>
  <c r="V408" i="2" s="1"/>
  <c r="BA408" i="6" s="1"/>
  <c r="BI408" i="6" s="1"/>
  <c r="AL407" i="6"/>
  <c r="T407" i="2" s="1"/>
  <c r="AY407" i="6" s="1"/>
  <c r="BG407" i="6" s="1"/>
  <c r="AJ407" i="6"/>
  <c r="R407" i="2" s="1"/>
  <c r="AW407" i="6" s="1"/>
  <c r="BE407" i="6" s="1"/>
  <c r="AO409" i="6"/>
  <c r="W409" i="2" s="1"/>
  <c r="BB409" i="6" s="1"/>
  <c r="BJ409" i="6" s="1"/>
  <c r="AM409" i="6"/>
  <c r="U409" i="2" s="1"/>
  <c r="AZ409" i="6" s="1"/>
  <c r="BH409" i="6" s="1"/>
  <c r="AK409" i="6"/>
  <c r="S409" i="2" s="1"/>
  <c r="AX409" i="6" s="1"/>
  <c r="BF409" i="6" s="1"/>
  <c r="AI409" i="6"/>
  <c r="Q409" i="2" s="1"/>
  <c r="AV409" i="6" s="1"/>
  <c r="AN409" i="6"/>
  <c r="V409" i="2" s="1"/>
  <c r="BA409" i="6" s="1"/>
  <c r="BI409" i="6" s="1"/>
  <c r="AL409" i="6"/>
  <c r="T409" i="2" s="1"/>
  <c r="AY409" i="6" s="1"/>
  <c r="BG409" i="6" s="1"/>
  <c r="AJ409" i="6"/>
  <c r="R409" i="2" s="1"/>
  <c r="AW409" i="6" s="1"/>
  <c r="BE409" i="6" s="1"/>
  <c r="AN410" i="6"/>
  <c r="V410" i="2" s="1"/>
  <c r="BA410" i="6" s="1"/>
  <c r="BI410" i="6" s="1"/>
  <c r="AL410" i="6"/>
  <c r="T410" i="2" s="1"/>
  <c r="AY410" i="6" s="1"/>
  <c r="BG410" i="6" s="1"/>
  <c r="AJ410" i="6"/>
  <c r="R410" i="2" s="1"/>
  <c r="AW410" i="6" s="1"/>
  <c r="BE410" i="6" s="1"/>
  <c r="AO410" i="6"/>
  <c r="W410" i="2" s="1"/>
  <c r="BB410" i="6" s="1"/>
  <c r="BJ410" i="6" s="1"/>
  <c r="AM410" i="6"/>
  <c r="U410" i="2" s="1"/>
  <c r="AZ410" i="6" s="1"/>
  <c r="BH410" i="6" s="1"/>
  <c r="AK410" i="6"/>
  <c r="S410" i="2" s="1"/>
  <c r="AX410" i="6" s="1"/>
  <c r="BF410" i="6" s="1"/>
  <c r="AI410" i="6"/>
  <c r="Q410" i="2" s="1"/>
  <c r="AV410" i="6" s="1"/>
  <c r="AO411" i="6"/>
  <c r="W411" i="2" s="1"/>
  <c r="BB411" i="6" s="1"/>
  <c r="BJ411" i="6" s="1"/>
  <c r="AM411" i="6"/>
  <c r="U411" i="2" s="1"/>
  <c r="AZ411" i="6" s="1"/>
  <c r="BH411" i="6" s="1"/>
  <c r="AK411" i="6"/>
  <c r="S411" i="2" s="1"/>
  <c r="AX411" i="6" s="1"/>
  <c r="BF411" i="6" s="1"/>
  <c r="AI411" i="6"/>
  <c r="Q411" i="2" s="1"/>
  <c r="AV411" i="6" s="1"/>
  <c r="AN411" i="6"/>
  <c r="V411" i="2" s="1"/>
  <c r="BA411" i="6" s="1"/>
  <c r="BI411" i="6" s="1"/>
  <c r="AL411" i="6"/>
  <c r="T411" i="2" s="1"/>
  <c r="AY411" i="6" s="1"/>
  <c r="BG411" i="6" s="1"/>
  <c r="AJ411" i="6"/>
  <c r="R411" i="2" s="1"/>
  <c r="AW411" i="6" s="1"/>
  <c r="BE411" i="6" s="1"/>
  <c r="AL412" i="6"/>
  <c r="T412" i="2" s="1"/>
  <c r="AY412" i="6" s="1"/>
  <c r="BG412" i="6" s="1"/>
  <c r="AJ412" i="6"/>
  <c r="R412" i="2" s="1"/>
  <c r="AW412" i="6" s="1"/>
  <c r="BE412" i="6" s="1"/>
  <c r="AO412" i="6"/>
  <c r="W412" i="2" s="1"/>
  <c r="BB412" i="6" s="1"/>
  <c r="BJ412" i="6" s="1"/>
  <c r="AM412" i="6"/>
  <c r="U412" i="2" s="1"/>
  <c r="AZ412" i="6" s="1"/>
  <c r="BH412" i="6" s="1"/>
  <c r="AK412" i="6"/>
  <c r="S412" i="2" s="1"/>
  <c r="AX412" i="6" s="1"/>
  <c r="BF412" i="6" s="1"/>
  <c r="AI412" i="6"/>
  <c r="Q412" i="2" s="1"/>
  <c r="AV412" i="6" s="1"/>
  <c r="AO413" i="6"/>
  <c r="W413" i="2" s="1"/>
  <c r="BB413" i="6" s="1"/>
  <c r="BJ413" i="6" s="1"/>
  <c r="AM413" i="6"/>
  <c r="U413" i="2" s="1"/>
  <c r="AZ413" i="6" s="1"/>
  <c r="BH413" i="6" s="1"/>
  <c r="AK413" i="6"/>
  <c r="S413" i="2" s="1"/>
  <c r="AX413" i="6" s="1"/>
  <c r="BF413" i="6" s="1"/>
  <c r="AI413" i="6"/>
  <c r="Q413" i="2" s="1"/>
  <c r="AV413" i="6" s="1"/>
  <c r="AN413" i="6"/>
  <c r="V413" i="2" s="1"/>
  <c r="BA413" i="6" s="1"/>
  <c r="BI413" i="6" s="1"/>
  <c r="AL413" i="6"/>
  <c r="T413" i="2" s="1"/>
  <c r="AY413" i="6" s="1"/>
  <c r="BG413" i="6" s="1"/>
  <c r="AJ413" i="6"/>
  <c r="R413" i="2" s="1"/>
  <c r="AW413" i="6" s="1"/>
  <c r="BE413" i="6" s="1"/>
  <c r="AN414" i="6"/>
  <c r="V414" i="2" s="1"/>
  <c r="BA414" i="6" s="1"/>
  <c r="BI414" i="6" s="1"/>
  <c r="AL414" i="6"/>
  <c r="T414" i="2" s="1"/>
  <c r="AY414" i="6" s="1"/>
  <c r="BG414" i="6" s="1"/>
  <c r="AJ414" i="6"/>
  <c r="R414" i="2" s="1"/>
  <c r="AW414" i="6" s="1"/>
  <c r="BE414" i="6" s="1"/>
  <c r="AO414" i="6"/>
  <c r="W414" i="2" s="1"/>
  <c r="BB414" i="6" s="1"/>
  <c r="BJ414" i="6" s="1"/>
  <c r="AM414" i="6"/>
  <c r="U414" i="2" s="1"/>
  <c r="AZ414" i="6" s="1"/>
  <c r="BH414" i="6" s="1"/>
  <c r="AK414" i="6"/>
  <c r="S414" i="2" s="1"/>
  <c r="AX414" i="6" s="1"/>
  <c r="BF414" i="6" s="1"/>
  <c r="AI414" i="6"/>
  <c r="Q414" i="2" s="1"/>
  <c r="AV414" i="6" s="1"/>
  <c r="AO415" i="6"/>
  <c r="W415" i="2" s="1"/>
  <c r="BB415" i="6" s="1"/>
  <c r="BJ415" i="6" s="1"/>
  <c r="AM415" i="6"/>
  <c r="U415" i="2" s="1"/>
  <c r="AZ415" i="6" s="1"/>
  <c r="BH415" i="6" s="1"/>
  <c r="AK415" i="6"/>
  <c r="S415" i="2" s="1"/>
  <c r="AX415" i="6" s="1"/>
  <c r="BF415" i="6" s="1"/>
  <c r="AI415" i="6"/>
  <c r="Q415" i="2" s="1"/>
  <c r="AV415" i="6" s="1"/>
  <c r="AN415" i="6"/>
  <c r="V415" i="2" s="1"/>
  <c r="BA415" i="6" s="1"/>
  <c r="BI415" i="6" s="1"/>
  <c r="AL415" i="6"/>
  <c r="T415" i="2" s="1"/>
  <c r="AY415" i="6" s="1"/>
  <c r="BG415" i="6" s="1"/>
  <c r="AJ415" i="6"/>
  <c r="R415" i="2" s="1"/>
  <c r="AW415" i="6" s="1"/>
  <c r="BE415" i="6" s="1"/>
  <c r="AL416" i="6"/>
  <c r="T416" i="2" s="1"/>
  <c r="AY416" i="6" s="1"/>
  <c r="BG416" i="6" s="1"/>
  <c r="AJ416" i="6"/>
  <c r="R416" i="2" s="1"/>
  <c r="AW416" i="6" s="1"/>
  <c r="BE416" i="6" s="1"/>
  <c r="AO416" i="6"/>
  <c r="W416" i="2" s="1"/>
  <c r="BB416" i="6" s="1"/>
  <c r="BJ416" i="6" s="1"/>
  <c r="AM416" i="6"/>
  <c r="U416" i="2" s="1"/>
  <c r="AZ416" i="6" s="1"/>
  <c r="BH416" i="6" s="1"/>
  <c r="AK416" i="6"/>
  <c r="S416" i="2" s="1"/>
  <c r="AX416" i="6" s="1"/>
  <c r="BF416" i="6" s="1"/>
  <c r="AI416" i="6"/>
  <c r="Q416" i="2" s="1"/>
  <c r="AV416" i="6" s="1"/>
  <c r="AN417" i="6"/>
  <c r="V417" i="2" s="1"/>
  <c r="BA417" i="6" s="1"/>
  <c r="BI417" i="6" s="1"/>
  <c r="AL417" i="6"/>
  <c r="T417" i="2" s="1"/>
  <c r="AY417" i="6" s="1"/>
  <c r="BG417" i="6" s="1"/>
  <c r="AJ417" i="6"/>
  <c r="R417" i="2" s="1"/>
  <c r="AW417" i="6" s="1"/>
  <c r="BE417" i="6" s="1"/>
  <c r="AM417" i="6"/>
  <c r="U417" i="2" s="1"/>
  <c r="AZ417" i="6" s="1"/>
  <c r="BH417" i="6" s="1"/>
  <c r="AI417" i="6"/>
  <c r="Q417" i="2" s="1"/>
  <c r="AV417" i="6" s="1"/>
  <c r="AO417" i="6"/>
  <c r="W417" i="2" s="1"/>
  <c r="BB417" i="6" s="1"/>
  <c r="BJ417" i="6" s="1"/>
  <c r="AK417" i="6"/>
  <c r="S417" i="2" s="1"/>
  <c r="AX417" i="6" s="1"/>
  <c r="BF417" i="6" s="1"/>
  <c r="Q398" i="6"/>
  <c r="X398" i="6" s="1"/>
  <c r="AG398" i="6" s="1"/>
  <c r="Q400" i="6"/>
  <c r="X400" i="6" s="1"/>
  <c r="AG400" i="6" s="1"/>
  <c r="Q402" i="6"/>
  <c r="X402" i="6" s="1"/>
  <c r="AG402" i="6" s="1"/>
  <c r="Q404" i="6"/>
  <c r="X404" i="6" s="1"/>
  <c r="AG404" i="6" s="1"/>
  <c r="R405" i="6"/>
  <c r="X405" i="6" s="1"/>
  <c r="AG405" i="6" s="1"/>
  <c r="AK407" i="6"/>
  <c r="S407" i="2" s="1"/>
  <c r="AX407" i="6" s="1"/>
  <c r="BF407" i="6" s="1"/>
  <c r="AO407" i="6"/>
  <c r="W407" i="2" s="1"/>
  <c r="BB407" i="6" s="1"/>
  <c r="BJ407" i="6" s="1"/>
  <c r="Q406" i="6"/>
  <c r="X406" i="6" s="1"/>
  <c r="AG406" i="6" s="1"/>
  <c r="Q408" i="6"/>
  <c r="X408" i="6" s="1"/>
  <c r="AG408" i="6" s="1"/>
  <c r="Q410" i="6"/>
  <c r="X410" i="6" s="1"/>
  <c r="AG410" i="6" s="1"/>
  <c r="Q412" i="6"/>
  <c r="X412" i="6" s="1"/>
  <c r="AG412" i="6" s="1"/>
  <c r="Q414" i="6"/>
  <c r="X414" i="6" s="1"/>
  <c r="AG414" i="6" s="1"/>
  <c r="Q416" i="6"/>
  <c r="X416" i="6" s="1"/>
  <c r="AG416" i="6" s="1"/>
  <c r="AO418" i="6"/>
  <c r="W418" i="2" s="1"/>
  <c r="BB418" i="6" s="1"/>
  <c r="BJ418" i="6" s="1"/>
  <c r="AM418" i="6"/>
  <c r="U418" i="2" s="1"/>
  <c r="AZ418" i="6" s="1"/>
  <c r="BH418" i="6" s="1"/>
  <c r="AK418" i="6"/>
  <c r="S418" i="2" s="1"/>
  <c r="AX418" i="6" s="1"/>
  <c r="BF418" i="6" s="1"/>
  <c r="AI418" i="6"/>
  <c r="Q418" i="2" s="1"/>
  <c r="AV418" i="6" s="1"/>
  <c r="AN418" i="6"/>
  <c r="V418" i="2" s="1"/>
  <c r="BA418" i="6" s="1"/>
  <c r="BI418" i="6" s="1"/>
  <c r="AL418" i="6"/>
  <c r="T418" i="2" s="1"/>
  <c r="AY418" i="6" s="1"/>
  <c r="BG418" i="6" s="1"/>
  <c r="AJ418" i="6"/>
  <c r="R418" i="2" s="1"/>
  <c r="AW418" i="6" s="1"/>
  <c r="BE418" i="6" s="1"/>
  <c r="AN419" i="6"/>
  <c r="V419" i="2" s="1"/>
  <c r="BA419" i="6" s="1"/>
  <c r="BI419" i="6" s="1"/>
  <c r="AL419" i="6"/>
  <c r="T419" i="2" s="1"/>
  <c r="AY419" i="6" s="1"/>
  <c r="BG419" i="6" s="1"/>
  <c r="AJ419" i="6"/>
  <c r="R419" i="2" s="1"/>
  <c r="AW419" i="6" s="1"/>
  <c r="BE419" i="6" s="1"/>
  <c r="AO419" i="6"/>
  <c r="W419" i="2" s="1"/>
  <c r="BB419" i="6" s="1"/>
  <c r="BJ419" i="6" s="1"/>
  <c r="AM419" i="6"/>
  <c r="U419" i="2" s="1"/>
  <c r="AZ419" i="6" s="1"/>
  <c r="BH419" i="6" s="1"/>
  <c r="AK419" i="6"/>
  <c r="S419" i="2" s="1"/>
  <c r="AX419" i="6" s="1"/>
  <c r="BF419" i="6" s="1"/>
  <c r="AI419" i="6"/>
  <c r="Q419" i="2" s="1"/>
  <c r="AV419" i="6" s="1"/>
  <c r="AO420" i="6"/>
  <c r="W420" i="2" s="1"/>
  <c r="BB420" i="6" s="1"/>
  <c r="BJ420" i="6" s="1"/>
  <c r="AM420" i="6"/>
  <c r="U420" i="2" s="1"/>
  <c r="AZ420" i="6" s="1"/>
  <c r="BH420" i="6" s="1"/>
  <c r="AK420" i="6"/>
  <c r="S420" i="2" s="1"/>
  <c r="AX420" i="6" s="1"/>
  <c r="BF420" i="6" s="1"/>
  <c r="AI420" i="6"/>
  <c r="Q420" i="2" s="1"/>
  <c r="AV420" i="6" s="1"/>
  <c r="AN420" i="6"/>
  <c r="V420" i="2" s="1"/>
  <c r="BA420" i="6" s="1"/>
  <c r="BI420" i="6" s="1"/>
  <c r="AL420" i="6"/>
  <c r="T420" i="2" s="1"/>
  <c r="AY420" i="6" s="1"/>
  <c r="BG420" i="6" s="1"/>
  <c r="AJ420" i="6"/>
  <c r="R420" i="2" s="1"/>
  <c r="AW420" i="6" s="1"/>
  <c r="BE420" i="6" s="1"/>
  <c r="AN421" i="6"/>
  <c r="V421" i="2" s="1"/>
  <c r="BA421" i="6" s="1"/>
  <c r="BI421" i="6" s="1"/>
  <c r="AL421" i="6"/>
  <c r="T421" i="2" s="1"/>
  <c r="AY421" i="6" s="1"/>
  <c r="BG421" i="6" s="1"/>
  <c r="AJ421" i="6"/>
  <c r="R421" i="2" s="1"/>
  <c r="AW421" i="6" s="1"/>
  <c r="BE421" i="6" s="1"/>
  <c r="AO421" i="6"/>
  <c r="W421" i="2" s="1"/>
  <c r="BB421" i="6" s="1"/>
  <c r="BJ421" i="6" s="1"/>
  <c r="AM421" i="6"/>
  <c r="U421" i="2" s="1"/>
  <c r="AZ421" i="6" s="1"/>
  <c r="BH421" i="6" s="1"/>
  <c r="AK421" i="6"/>
  <c r="S421" i="2" s="1"/>
  <c r="AX421" i="6" s="1"/>
  <c r="BF421" i="6" s="1"/>
  <c r="AI421" i="6"/>
  <c r="Q421" i="2" s="1"/>
  <c r="AV421" i="6" s="1"/>
  <c r="AO422" i="6"/>
  <c r="W422" i="2" s="1"/>
  <c r="BB422" i="6" s="1"/>
  <c r="BJ422" i="6" s="1"/>
  <c r="AM422" i="6"/>
  <c r="U422" i="2" s="1"/>
  <c r="AZ422" i="6" s="1"/>
  <c r="BH422" i="6" s="1"/>
  <c r="AK422" i="6"/>
  <c r="S422" i="2" s="1"/>
  <c r="AX422" i="6" s="1"/>
  <c r="BF422" i="6" s="1"/>
  <c r="AI422" i="6"/>
  <c r="Q422" i="2" s="1"/>
  <c r="AV422" i="6" s="1"/>
  <c r="AN422" i="6"/>
  <c r="V422" i="2" s="1"/>
  <c r="BA422" i="6" s="1"/>
  <c r="BI422" i="6" s="1"/>
  <c r="AL422" i="6"/>
  <c r="T422" i="2" s="1"/>
  <c r="AY422" i="6" s="1"/>
  <c r="BG422" i="6" s="1"/>
  <c r="AJ422" i="6"/>
  <c r="R422" i="2" s="1"/>
  <c r="AW422" i="6" s="1"/>
  <c r="BE422" i="6" s="1"/>
  <c r="AN423" i="6"/>
  <c r="V423" i="2" s="1"/>
  <c r="BA423" i="6" s="1"/>
  <c r="BI423" i="6" s="1"/>
  <c r="AL423" i="6"/>
  <c r="T423" i="2" s="1"/>
  <c r="AY423" i="6" s="1"/>
  <c r="BG423" i="6" s="1"/>
  <c r="AJ423" i="6"/>
  <c r="R423" i="2" s="1"/>
  <c r="AW423" i="6" s="1"/>
  <c r="BE423" i="6" s="1"/>
  <c r="AO423" i="6"/>
  <c r="W423" i="2" s="1"/>
  <c r="BB423" i="6" s="1"/>
  <c r="BJ423" i="6" s="1"/>
  <c r="AM423" i="6"/>
  <c r="U423" i="2" s="1"/>
  <c r="AZ423" i="6" s="1"/>
  <c r="BH423" i="6" s="1"/>
  <c r="AK423" i="6"/>
  <c r="S423" i="2" s="1"/>
  <c r="AX423" i="6" s="1"/>
  <c r="BF423" i="6" s="1"/>
  <c r="AI423" i="6"/>
  <c r="Q423" i="2" s="1"/>
  <c r="AV423" i="6" s="1"/>
  <c r="AO424" i="6"/>
  <c r="W424" i="2" s="1"/>
  <c r="BB424" i="6" s="1"/>
  <c r="BJ424" i="6" s="1"/>
  <c r="AM424" i="6"/>
  <c r="U424" i="2" s="1"/>
  <c r="AZ424" i="6" s="1"/>
  <c r="BH424" i="6" s="1"/>
  <c r="AK424" i="6"/>
  <c r="S424" i="2" s="1"/>
  <c r="AX424" i="6" s="1"/>
  <c r="BF424" i="6" s="1"/>
  <c r="AI424" i="6"/>
  <c r="Q424" i="2" s="1"/>
  <c r="AV424" i="6" s="1"/>
  <c r="AN424" i="6"/>
  <c r="V424" i="2" s="1"/>
  <c r="BA424" i="6" s="1"/>
  <c r="BI424" i="6" s="1"/>
  <c r="AL424" i="6"/>
  <c r="T424" i="2" s="1"/>
  <c r="AY424" i="6" s="1"/>
  <c r="BG424" i="6" s="1"/>
  <c r="AJ424" i="6"/>
  <c r="R424" i="2" s="1"/>
  <c r="AW424" i="6" s="1"/>
  <c r="BE424" i="6" s="1"/>
  <c r="AN425" i="6"/>
  <c r="V425" i="2" s="1"/>
  <c r="BA425" i="6" s="1"/>
  <c r="BI425" i="6" s="1"/>
  <c r="AL425" i="6"/>
  <c r="T425" i="2" s="1"/>
  <c r="AY425" i="6" s="1"/>
  <c r="BG425" i="6" s="1"/>
  <c r="AJ425" i="6"/>
  <c r="R425" i="2" s="1"/>
  <c r="AW425" i="6" s="1"/>
  <c r="BE425" i="6" s="1"/>
  <c r="AO425" i="6"/>
  <c r="W425" i="2" s="1"/>
  <c r="BB425" i="6" s="1"/>
  <c r="BJ425" i="6" s="1"/>
  <c r="AM425" i="6"/>
  <c r="U425" i="2" s="1"/>
  <c r="AZ425" i="6" s="1"/>
  <c r="BH425" i="6" s="1"/>
  <c r="AK425" i="6"/>
  <c r="S425" i="2" s="1"/>
  <c r="AX425" i="6" s="1"/>
  <c r="BF425" i="6" s="1"/>
  <c r="AI425" i="6"/>
  <c r="Q425" i="2" s="1"/>
  <c r="AV425" i="6" s="1"/>
  <c r="AO426" i="6"/>
  <c r="W426" i="2" s="1"/>
  <c r="BB426" i="6" s="1"/>
  <c r="BJ426" i="6" s="1"/>
  <c r="AM426" i="6"/>
  <c r="U426" i="2" s="1"/>
  <c r="AZ426" i="6" s="1"/>
  <c r="BH426" i="6" s="1"/>
  <c r="AK426" i="6"/>
  <c r="S426" i="2" s="1"/>
  <c r="AX426" i="6" s="1"/>
  <c r="BF426" i="6" s="1"/>
  <c r="AI426" i="6"/>
  <c r="Q426" i="2" s="1"/>
  <c r="AV426" i="6" s="1"/>
  <c r="AN426" i="6"/>
  <c r="V426" i="2" s="1"/>
  <c r="BA426" i="6" s="1"/>
  <c r="BI426" i="6" s="1"/>
  <c r="AL426" i="6"/>
  <c r="T426" i="2" s="1"/>
  <c r="AY426" i="6" s="1"/>
  <c r="BG426" i="6" s="1"/>
  <c r="AJ426" i="6"/>
  <c r="R426" i="2" s="1"/>
  <c r="AW426" i="6" s="1"/>
  <c r="BE426" i="6" s="1"/>
  <c r="AN427" i="6"/>
  <c r="V427" i="2" s="1"/>
  <c r="BA427" i="6" s="1"/>
  <c r="BI427" i="6" s="1"/>
  <c r="AL427" i="6"/>
  <c r="T427" i="2" s="1"/>
  <c r="AY427" i="6" s="1"/>
  <c r="BG427" i="6" s="1"/>
  <c r="AJ427" i="6"/>
  <c r="R427" i="2" s="1"/>
  <c r="AW427" i="6" s="1"/>
  <c r="BE427" i="6" s="1"/>
  <c r="AO427" i="6"/>
  <c r="W427" i="2" s="1"/>
  <c r="BB427" i="6" s="1"/>
  <c r="BJ427" i="6" s="1"/>
  <c r="AM427" i="6"/>
  <c r="U427" i="2" s="1"/>
  <c r="AZ427" i="6" s="1"/>
  <c r="BH427" i="6" s="1"/>
  <c r="AK427" i="6"/>
  <c r="S427" i="2" s="1"/>
  <c r="AX427" i="6" s="1"/>
  <c r="BF427" i="6" s="1"/>
  <c r="AI427" i="6"/>
  <c r="Q427" i="2" s="1"/>
  <c r="AV427" i="6" s="1"/>
  <c r="Q409" i="6"/>
  <c r="X409" i="6" s="1"/>
  <c r="AG409" i="6" s="1"/>
  <c r="Q411" i="6"/>
  <c r="X411" i="6" s="1"/>
  <c r="AG411" i="6" s="1"/>
  <c r="Q413" i="6"/>
  <c r="X413" i="6" s="1"/>
  <c r="AG413" i="6" s="1"/>
  <c r="Q415" i="6"/>
  <c r="X415" i="6" s="1"/>
  <c r="AG415" i="6" s="1"/>
  <c r="Q417" i="6"/>
  <c r="X417" i="6" s="1"/>
  <c r="AG417" i="6" s="1"/>
  <c r="Q419" i="6"/>
  <c r="X419" i="6" s="1"/>
  <c r="AG419" i="6" s="1"/>
  <c r="Q421" i="6"/>
  <c r="X421" i="6" s="1"/>
  <c r="AG421" i="6" s="1"/>
  <c r="Q423" i="6"/>
  <c r="X423" i="6" s="1"/>
  <c r="AG423" i="6" s="1"/>
  <c r="Q425" i="6"/>
  <c r="X425" i="6" s="1"/>
  <c r="AG425" i="6" s="1"/>
  <c r="Q427" i="6"/>
  <c r="X427" i="6" s="1"/>
  <c r="AG427" i="6" s="1"/>
  <c r="Q418" i="6"/>
  <c r="X418" i="6" s="1"/>
  <c r="AG418" i="6" s="1"/>
  <c r="Q420" i="6"/>
  <c r="X420" i="6" s="1"/>
  <c r="AG420" i="6" s="1"/>
  <c r="Q422" i="6"/>
  <c r="X422" i="6" s="1"/>
  <c r="AG422" i="6" s="1"/>
  <c r="Q424" i="6"/>
  <c r="X424" i="6" s="1"/>
  <c r="AG424" i="6" s="1"/>
  <c r="Q426" i="6"/>
  <c r="X426" i="6" s="1"/>
  <c r="AG426" i="6" s="1"/>
  <c r="AO359" i="6"/>
  <c r="W359" i="2" s="1"/>
  <c r="BB359" i="6" s="1"/>
  <c r="AM359" i="6"/>
  <c r="U359" i="2" s="1"/>
  <c r="AZ359" i="6" s="1"/>
  <c r="BH359" i="6" s="1"/>
  <c r="AK359" i="6"/>
  <c r="S359" i="2" s="1"/>
  <c r="AX359" i="6" s="1"/>
  <c r="BF359" i="6" s="1"/>
  <c r="AI359" i="6"/>
  <c r="Q359" i="2" s="1"/>
  <c r="AV359" i="6" s="1"/>
  <c r="AN359" i="6"/>
  <c r="V359" i="2" s="1"/>
  <c r="BA359" i="6" s="1"/>
  <c r="BI359" i="6" s="1"/>
  <c r="AL359" i="6"/>
  <c r="T359" i="2" s="1"/>
  <c r="AY359" i="6" s="1"/>
  <c r="BG359" i="6" s="1"/>
  <c r="AJ359" i="6"/>
  <c r="R359" i="2" s="1"/>
  <c r="AW359" i="6" s="1"/>
  <c r="BE359" i="6" s="1"/>
  <c r="AN360" i="6"/>
  <c r="V360" i="2" s="1"/>
  <c r="BA360" i="6" s="1"/>
  <c r="BI360" i="6" s="1"/>
  <c r="AL360" i="6"/>
  <c r="T360" i="2" s="1"/>
  <c r="AY360" i="6" s="1"/>
  <c r="BG360" i="6" s="1"/>
  <c r="AJ360" i="6"/>
  <c r="R360" i="2" s="1"/>
  <c r="AW360" i="6" s="1"/>
  <c r="BE360" i="6" s="1"/>
  <c r="AO360" i="6"/>
  <c r="W360" i="2" s="1"/>
  <c r="BB360" i="6" s="1"/>
  <c r="BJ360" i="6" s="1"/>
  <c r="AM360" i="6"/>
  <c r="U360" i="2" s="1"/>
  <c r="AZ360" i="6" s="1"/>
  <c r="BH360" i="6" s="1"/>
  <c r="AK360" i="6"/>
  <c r="S360" i="2" s="1"/>
  <c r="AX360" i="6" s="1"/>
  <c r="BF360" i="6" s="1"/>
  <c r="AI360" i="6"/>
  <c r="Q360" i="2" s="1"/>
  <c r="AV360" i="6" s="1"/>
  <c r="AO361" i="6"/>
  <c r="W361" i="2" s="1"/>
  <c r="BB361" i="6" s="1"/>
  <c r="BJ361" i="6" s="1"/>
  <c r="AM361" i="6"/>
  <c r="U361" i="2" s="1"/>
  <c r="AZ361" i="6" s="1"/>
  <c r="BH361" i="6" s="1"/>
  <c r="AK361" i="6"/>
  <c r="S361" i="2" s="1"/>
  <c r="AX361" i="6" s="1"/>
  <c r="BF361" i="6" s="1"/>
  <c r="AI361" i="6"/>
  <c r="Q361" i="2" s="1"/>
  <c r="AV361" i="6" s="1"/>
  <c r="AN361" i="6"/>
  <c r="V361" i="2" s="1"/>
  <c r="BA361" i="6" s="1"/>
  <c r="BI361" i="6" s="1"/>
  <c r="AL361" i="6"/>
  <c r="T361" i="2" s="1"/>
  <c r="AY361" i="6" s="1"/>
  <c r="BG361" i="6" s="1"/>
  <c r="AJ361" i="6"/>
  <c r="R361" i="2" s="1"/>
  <c r="AW361" i="6" s="1"/>
  <c r="BE361" i="6" s="1"/>
  <c r="AN362" i="6"/>
  <c r="V362" i="2" s="1"/>
  <c r="BA362" i="6" s="1"/>
  <c r="BI362" i="6" s="1"/>
  <c r="AL362" i="6"/>
  <c r="T362" i="2" s="1"/>
  <c r="AY362" i="6" s="1"/>
  <c r="BG362" i="6" s="1"/>
  <c r="AJ362" i="6"/>
  <c r="R362" i="2" s="1"/>
  <c r="AW362" i="6" s="1"/>
  <c r="BE362" i="6" s="1"/>
  <c r="AO362" i="6"/>
  <c r="W362" i="2" s="1"/>
  <c r="BB362" i="6" s="1"/>
  <c r="BJ362" i="6" s="1"/>
  <c r="AM362" i="6"/>
  <c r="U362" i="2" s="1"/>
  <c r="AZ362" i="6" s="1"/>
  <c r="BH362" i="6" s="1"/>
  <c r="AK362" i="6"/>
  <c r="S362" i="2" s="1"/>
  <c r="AX362" i="6" s="1"/>
  <c r="BF362" i="6" s="1"/>
  <c r="AI362" i="6"/>
  <c r="Q362" i="2" s="1"/>
  <c r="AV362" i="6" s="1"/>
  <c r="AO363" i="6"/>
  <c r="W363" i="2" s="1"/>
  <c r="BB363" i="6" s="1"/>
  <c r="BJ363" i="6" s="1"/>
  <c r="AM363" i="6"/>
  <c r="U363" i="2" s="1"/>
  <c r="AZ363" i="6" s="1"/>
  <c r="BH363" i="6" s="1"/>
  <c r="AK363" i="6"/>
  <c r="S363" i="2" s="1"/>
  <c r="AX363" i="6" s="1"/>
  <c r="BF363" i="6" s="1"/>
  <c r="AI363" i="6"/>
  <c r="Q363" i="2" s="1"/>
  <c r="AV363" i="6" s="1"/>
  <c r="AN363" i="6"/>
  <c r="V363" i="2" s="1"/>
  <c r="BA363" i="6" s="1"/>
  <c r="BI363" i="6" s="1"/>
  <c r="AL363" i="6"/>
  <c r="T363" i="2" s="1"/>
  <c r="AY363" i="6" s="1"/>
  <c r="BG363" i="6" s="1"/>
  <c r="AJ363" i="6"/>
  <c r="R363" i="2" s="1"/>
  <c r="AW363" i="6" s="1"/>
  <c r="BE363" i="6" s="1"/>
  <c r="AN364" i="6"/>
  <c r="V364" i="2" s="1"/>
  <c r="BA364" i="6" s="1"/>
  <c r="BI364" i="6" s="1"/>
  <c r="AL364" i="6"/>
  <c r="T364" i="2" s="1"/>
  <c r="AY364" i="6" s="1"/>
  <c r="BG364" i="6" s="1"/>
  <c r="AJ364" i="6"/>
  <c r="R364" i="2" s="1"/>
  <c r="AW364" i="6" s="1"/>
  <c r="BE364" i="6" s="1"/>
  <c r="AO364" i="6"/>
  <c r="W364" i="2" s="1"/>
  <c r="BB364" i="6" s="1"/>
  <c r="BJ364" i="6" s="1"/>
  <c r="AM364" i="6"/>
  <c r="U364" i="2" s="1"/>
  <c r="AZ364" i="6" s="1"/>
  <c r="BH364" i="6" s="1"/>
  <c r="AK364" i="6"/>
  <c r="S364" i="2" s="1"/>
  <c r="AX364" i="6" s="1"/>
  <c r="BF364" i="6" s="1"/>
  <c r="AI364" i="6"/>
  <c r="Q364" i="2" s="1"/>
  <c r="AV364" i="6" s="1"/>
  <c r="AO365" i="6"/>
  <c r="W365" i="2" s="1"/>
  <c r="BB365" i="6" s="1"/>
  <c r="BJ365" i="6" s="1"/>
  <c r="AM365" i="6"/>
  <c r="U365" i="2" s="1"/>
  <c r="AZ365" i="6" s="1"/>
  <c r="BH365" i="6" s="1"/>
  <c r="AK365" i="6"/>
  <c r="S365" i="2" s="1"/>
  <c r="AX365" i="6" s="1"/>
  <c r="BF365" i="6" s="1"/>
  <c r="AI365" i="6"/>
  <c r="Q365" i="2" s="1"/>
  <c r="AV365" i="6" s="1"/>
  <c r="AN365" i="6"/>
  <c r="V365" i="2" s="1"/>
  <c r="BA365" i="6" s="1"/>
  <c r="BI365" i="6" s="1"/>
  <c r="AL365" i="6"/>
  <c r="T365" i="2" s="1"/>
  <c r="AY365" i="6" s="1"/>
  <c r="BG365" i="6" s="1"/>
  <c r="AJ365" i="6"/>
  <c r="R365" i="2" s="1"/>
  <c r="AW365" i="6" s="1"/>
  <c r="BE365" i="6" s="1"/>
  <c r="AN366" i="6"/>
  <c r="V366" i="2" s="1"/>
  <c r="BA366" i="6" s="1"/>
  <c r="BI366" i="6" s="1"/>
  <c r="AL366" i="6"/>
  <c r="T366" i="2" s="1"/>
  <c r="AY366" i="6" s="1"/>
  <c r="BG366" i="6" s="1"/>
  <c r="AM366" i="6"/>
  <c r="U366" i="2" s="1"/>
  <c r="AZ366" i="6" s="1"/>
  <c r="BH366" i="6" s="1"/>
  <c r="AJ366" i="6"/>
  <c r="R366" i="2" s="1"/>
  <c r="AW366" i="6" s="1"/>
  <c r="BE366" i="6" s="1"/>
  <c r="AO366" i="6"/>
  <c r="W366" i="2" s="1"/>
  <c r="BB366" i="6" s="1"/>
  <c r="BJ366" i="6" s="1"/>
  <c r="AK366" i="6"/>
  <c r="S366" i="2" s="1"/>
  <c r="AX366" i="6" s="1"/>
  <c r="BF366" i="6" s="1"/>
  <c r="AI366" i="6"/>
  <c r="Q366" i="2" s="1"/>
  <c r="AV366" i="6" s="1"/>
  <c r="AO367" i="6"/>
  <c r="W367" i="2" s="1"/>
  <c r="BB367" i="6" s="1"/>
  <c r="BJ367" i="6" s="1"/>
  <c r="AM367" i="6"/>
  <c r="U367" i="2" s="1"/>
  <c r="AZ367" i="6" s="1"/>
  <c r="BH367" i="6" s="1"/>
  <c r="AK367" i="6"/>
  <c r="S367" i="2" s="1"/>
  <c r="AX367" i="6" s="1"/>
  <c r="BF367" i="6" s="1"/>
  <c r="AI367" i="6"/>
  <c r="Q367" i="2" s="1"/>
  <c r="AV367" i="6" s="1"/>
  <c r="AN367" i="6"/>
  <c r="V367" i="2" s="1"/>
  <c r="BA367" i="6" s="1"/>
  <c r="BI367" i="6" s="1"/>
  <c r="AJ367" i="6"/>
  <c r="R367" i="2" s="1"/>
  <c r="AW367" i="6" s="1"/>
  <c r="BE367" i="6" s="1"/>
  <c r="AL367" i="6"/>
  <c r="T367" i="2" s="1"/>
  <c r="AY367" i="6" s="1"/>
  <c r="BG367" i="6" s="1"/>
  <c r="AO369" i="6"/>
  <c r="W369" i="2" s="1"/>
  <c r="BB369" i="6" s="1"/>
  <c r="BJ369" i="6" s="1"/>
  <c r="AM369" i="6"/>
  <c r="U369" i="2" s="1"/>
  <c r="AZ369" i="6" s="1"/>
  <c r="BH369" i="6" s="1"/>
  <c r="AK369" i="6"/>
  <c r="S369" i="2" s="1"/>
  <c r="AX369" i="6" s="1"/>
  <c r="BF369" i="6" s="1"/>
  <c r="AI369" i="6"/>
  <c r="Q369" i="2" s="1"/>
  <c r="AV369" i="6" s="1"/>
  <c r="AL369" i="6"/>
  <c r="T369" i="2" s="1"/>
  <c r="AY369" i="6" s="1"/>
  <c r="BG369" i="6" s="1"/>
  <c r="AJ369" i="6"/>
  <c r="R369" i="2" s="1"/>
  <c r="AW369" i="6" s="1"/>
  <c r="BE369" i="6" s="1"/>
  <c r="Q356" i="6"/>
  <c r="Q360" i="6"/>
  <c r="X360" i="6" s="1"/>
  <c r="AG360" i="6" s="1"/>
  <c r="Q362" i="6"/>
  <c r="X362" i="6" s="1"/>
  <c r="AG362" i="6" s="1"/>
  <c r="Q364" i="6"/>
  <c r="X364" i="6" s="1"/>
  <c r="AG364" i="6" s="1"/>
  <c r="Q368" i="6"/>
  <c r="X368" i="6" s="1"/>
  <c r="AG368" i="6" s="1"/>
  <c r="AI368" i="6"/>
  <c r="Q368" i="2" s="1"/>
  <c r="AV368" i="6" s="1"/>
  <c r="AR369" i="6"/>
  <c r="AN369" i="6" s="1"/>
  <c r="V369" i="2" s="1"/>
  <c r="BA369" i="6" s="1"/>
  <c r="BI369" i="6" s="1"/>
  <c r="AN368" i="6"/>
  <c r="V368" i="2" s="1"/>
  <c r="BA368" i="6" s="1"/>
  <c r="BI368" i="6" s="1"/>
  <c r="AL368" i="6"/>
  <c r="T368" i="2" s="1"/>
  <c r="AY368" i="6" s="1"/>
  <c r="BG368" i="6" s="1"/>
  <c r="AJ368" i="6"/>
  <c r="R368" i="2" s="1"/>
  <c r="AW368" i="6" s="1"/>
  <c r="BE368" i="6" s="1"/>
  <c r="AR370" i="6"/>
  <c r="AN370" i="6" s="1"/>
  <c r="V370" i="2" s="1"/>
  <c r="BA370" i="6" s="1"/>
  <c r="BI370" i="6" s="1"/>
  <c r="Q370" i="6"/>
  <c r="X370" i="6" s="1"/>
  <c r="AG370" i="6" s="1"/>
  <c r="AO370" i="6"/>
  <c r="W370" i="2" s="1"/>
  <c r="BB370" i="6" s="1"/>
  <c r="BJ370" i="6" s="1"/>
  <c r="AM370" i="6"/>
  <c r="U370" i="2" s="1"/>
  <c r="AZ370" i="6" s="1"/>
  <c r="BH370" i="6" s="1"/>
  <c r="AK370" i="6"/>
  <c r="S370" i="2" s="1"/>
  <c r="AX370" i="6" s="1"/>
  <c r="BF370" i="6" s="1"/>
  <c r="AI370" i="6"/>
  <c r="Q370" i="2" s="1"/>
  <c r="AV370" i="6" s="1"/>
  <c r="AL370" i="6"/>
  <c r="T370" i="2" s="1"/>
  <c r="AY370" i="6" s="1"/>
  <c r="BG370" i="6" s="1"/>
  <c r="AJ370" i="6"/>
  <c r="R370" i="2" s="1"/>
  <c r="AW370" i="6" s="1"/>
  <c r="BE370" i="6" s="1"/>
  <c r="AN371" i="6"/>
  <c r="V371" i="2" s="1"/>
  <c r="BA371" i="6" s="1"/>
  <c r="BI371" i="6" s="1"/>
  <c r="AL371" i="6"/>
  <c r="T371" i="2" s="1"/>
  <c r="AY371" i="6" s="1"/>
  <c r="BG371" i="6" s="1"/>
  <c r="AJ371" i="6"/>
  <c r="R371" i="2" s="1"/>
  <c r="AW371" i="6" s="1"/>
  <c r="BE371" i="6" s="1"/>
  <c r="AO371" i="6"/>
  <c r="W371" i="2" s="1"/>
  <c r="BB371" i="6" s="1"/>
  <c r="BJ371" i="6" s="1"/>
  <c r="AM371" i="6"/>
  <c r="U371" i="2" s="1"/>
  <c r="AZ371" i="6" s="1"/>
  <c r="BH371" i="6" s="1"/>
  <c r="AK371" i="6"/>
  <c r="S371" i="2" s="1"/>
  <c r="AX371" i="6" s="1"/>
  <c r="BF371" i="6" s="1"/>
  <c r="AI371" i="6"/>
  <c r="Q371" i="2" s="1"/>
  <c r="AV371" i="6" s="1"/>
  <c r="AO372" i="6"/>
  <c r="W372" i="2" s="1"/>
  <c r="BB372" i="6" s="1"/>
  <c r="BJ372" i="6" s="1"/>
  <c r="AM372" i="6"/>
  <c r="U372" i="2" s="1"/>
  <c r="AZ372" i="6" s="1"/>
  <c r="BH372" i="6" s="1"/>
  <c r="AK372" i="6"/>
  <c r="S372" i="2" s="1"/>
  <c r="AX372" i="6" s="1"/>
  <c r="BF372" i="6" s="1"/>
  <c r="AI372" i="6"/>
  <c r="Q372" i="2" s="1"/>
  <c r="AV372" i="6" s="1"/>
  <c r="AN372" i="6"/>
  <c r="V372" i="2" s="1"/>
  <c r="BA372" i="6" s="1"/>
  <c r="BI372" i="6" s="1"/>
  <c r="AL372" i="6"/>
  <c r="T372" i="2" s="1"/>
  <c r="AY372" i="6" s="1"/>
  <c r="BG372" i="6" s="1"/>
  <c r="AJ372" i="6"/>
  <c r="R372" i="2" s="1"/>
  <c r="AW372" i="6" s="1"/>
  <c r="BE372" i="6" s="1"/>
  <c r="AN373" i="6"/>
  <c r="V373" i="2" s="1"/>
  <c r="BA373" i="6" s="1"/>
  <c r="BI373" i="6" s="1"/>
  <c r="AL373" i="6"/>
  <c r="T373" i="2" s="1"/>
  <c r="AY373" i="6" s="1"/>
  <c r="BG373" i="6" s="1"/>
  <c r="AJ373" i="6"/>
  <c r="R373" i="2" s="1"/>
  <c r="AW373" i="6" s="1"/>
  <c r="BE373" i="6" s="1"/>
  <c r="AO373" i="6"/>
  <c r="W373" i="2" s="1"/>
  <c r="BB373" i="6" s="1"/>
  <c r="BJ373" i="6" s="1"/>
  <c r="AM373" i="6"/>
  <c r="U373" i="2" s="1"/>
  <c r="AZ373" i="6" s="1"/>
  <c r="BH373" i="6" s="1"/>
  <c r="AK373" i="6"/>
  <c r="S373" i="2" s="1"/>
  <c r="AX373" i="6" s="1"/>
  <c r="BF373" i="6" s="1"/>
  <c r="AI373" i="6"/>
  <c r="Q373" i="2" s="1"/>
  <c r="AV373" i="6" s="1"/>
  <c r="AO374" i="6"/>
  <c r="W374" i="2" s="1"/>
  <c r="BB374" i="6" s="1"/>
  <c r="BJ374" i="6" s="1"/>
  <c r="AM374" i="6"/>
  <c r="U374" i="2" s="1"/>
  <c r="AZ374" i="6" s="1"/>
  <c r="BH374" i="6" s="1"/>
  <c r="AK374" i="6"/>
  <c r="S374" i="2" s="1"/>
  <c r="AX374" i="6" s="1"/>
  <c r="BF374" i="6" s="1"/>
  <c r="AI374" i="6"/>
  <c r="Q374" i="2" s="1"/>
  <c r="AV374" i="6" s="1"/>
  <c r="AN374" i="6"/>
  <c r="V374" i="2" s="1"/>
  <c r="BA374" i="6" s="1"/>
  <c r="BI374" i="6" s="1"/>
  <c r="AL374" i="6"/>
  <c r="T374" i="2" s="1"/>
  <c r="AY374" i="6" s="1"/>
  <c r="BG374" i="6" s="1"/>
  <c r="AJ374" i="6"/>
  <c r="R374" i="2" s="1"/>
  <c r="AW374" i="6" s="1"/>
  <c r="BE374" i="6" s="1"/>
  <c r="AN375" i="6"/>
  <c r="V375" i="2" s="1"/>
  <c r="BA375" i="6" s="1"/>
  <c r="BI375" i="6" s="1"/>
  <c r="AL375" i="6"/>
  <c r="T375" i="2" s="1"/>
  <c r="AY375" i="6" s="1"/>
  <c r="BG375" i="6" s="1"/>
  <c r="AJ375" i="6"/>
  <c r="R375" i="2" s="1"/>
  <c r="AW375" i="6" s="1"/>
  <c r="BE375" i="6" s="1"/>
  <c r="AO375" i="6"/>
  <c r="W375" i="2" s="1"/>
  <c r="BB375" i="6" s="1"/>
  <c r="BJ375" i="6" s="1"/>
  <c r="AM375" i="6"/>
  <c r="U375" i="2" s="1"/>
  <c r="AZ375" i="6" s="1"/>
  <c r="BH375" i="6" s="1"/>
  <c r="AK375" i="6"/>
  <c r="S375" i="2" s="1"/>
  <c r="AX375" i="6" s="1"/>
  <c r="BF375" i="6" s="1"/>
  <c r="AI375" i="6"/>
  <c r="Q375" i="2" s="1"/>
  <c r="AV375" i="6" s="1"/>
  <c r="AO376" i="6"/>
  <c r="W376" i="2" s="1"/>
  <c r="BB376" i="6" s="1"/>
  <c r="BJ376" i="6" s="1"/>
  <c r="AM376" i="6"/>
  <c r="U376" i="2" s="1"/>
  <c r="AZ376" i="6" s="1"/>
  <c r="BH376" i="6" s="1"/>
  <c r="AK376" i="6"/>
  <c r="S376" i="2" s="1"/>
  <c r="AX376" i="6" s="1"/>
  <c r="BF376" i="6" s="1"/>
  <c r="AI376" i="6"/>
  <c r="Q376" i="2" s="1"/>
  <c r="AV376" i="6" s="1"/>
  <c r="AN376" i="6"/>
  <c r="V376" i="2" s="1"/>
  <c r="BA376" i="6" s="1"/>
  <c r="BI376" i="6" s="1"/>
  <c r="AL376" i="6"/>
  <c r="T376" i="2" s="1"/>
  <c r="AY376" i="6" s="1"/>
  <c r="BG376" i="6" s="1"/>
  <c r="AJ376" i="6"/>
  <c r="R376" i="2" s="1"/>
  <c r="AW376" i="6" s="1"/>
  <c r="BE376" i="6" s="1"/>
  <c r="AN377" i="6"/>
  <c r="V377" i="2" s="1"/>
  <c r="BA377" i="6" s="1"/>
  <c r="BI377" i="6" s="1"/>
  <c r="AL377" i="6"/>
  <c r="T377" i="2" s="1"/>
  <c r="AY377" i="6" s="1"/>
  <c r="BG377" i="6" s="1"/>
  <c r="AJ377" i="6"/>
  <c r="R377" i="2" s="1"/>
  <c r="AW377" i="6" s="1"/>
  <c r="BE377" i="6" s="1"/>
  <c r="AO377" i="6"/>
  <c r="W377" i="2" s="1"/>
  <c r="BB377" i="6" s="1"/>
  <c r="BJ377" i="6" s="1"/>
  <c r="AM377" i="6"/>
  <c r="U377" i="2" s="1"/>
  <c r="AZ377" i="6" s="1"/>
  <c r="BH377" i="6" s="1"/>
  <c r="AK377" i="6"/>
  <c r="S377" i="2" s="1"/>
  <c r="AX377" i="6" s="1"/>
  <c r="BF377" i="6" s="1"/>
  <c r="AI377" i="6"/>
  <c r="Q377" i="2" s="1"/>
  <c r="AV377" i="6" s="1"/>
  <c r="AN378" i="6"/>
  <c r="V378" i="2" s="1"/>
  <c r="BA378" i="6" s="1"/>
  <c r="BI378" i="6" s="1"/>
  <c r="AL378" i="6"/>
  <c r="T378" i="2" s="1"/>
  <c r="AY378" i="6" s="1"/>
  <c r="BG378" i="6" s="1"/>
  <c r="AJ378" i="6"/>
  <c r="R378" i="2" s="1"/>
  <c r="AW378" i="6" s="1"/>
  <c r="BE378" i="6" s="1"/>
  <c r="AM378" i="6"/>
  <c r="U378" i="2" s="1"/>
  <c r="AZ378" i="6" s="1"/>
  <c r="BH378" i="6" s="1"/>
  <c r="AI378" i="6"/>
  <c r="Q378" i="2" s="1"/>
  <c r="AV378" i="6" s="1"/>
  <c r="AO378" i="6"/>
  <c r="W378" i="2" s="1"/>
  <c r="BB378" i="6" s="1"/>
  <c r="BJ378" i="6" s="1"/>
  <c r="AK378" i="6"/>
  <c r="S378" i="2" s="1"/>
  <c r="AX378" i="6" s="1"/>
  <c r="BF378" i="6" s="1"/>
  <c r="Q359" i="6"/>
  <c r="X359" i="6" s="1"/>
  <c r="AG359" i="6" s="1"/>
  <c r="Q361" i="6"/>
  <c r="X361" i="6" s="1"/>
  <c r="AG361" i="6" s="1"/>
  <c r="Q363" i="6"/>
  <c r="X363" i="6" s="1"/>
  <c r="AG363" i="6" s="1"/>
  <c r="Q365" i="6"/>
  <c r="X365" i="6" s="1"/>
  <c r="AG365" i="6" s="1"/>
  <c r="R366" i="6"/>
  <c r="X366" i="6" s="1"/>
  <c r="AG366" i="6" s="1"/>
  <c r="AK368" i="6"/>
  <c r="S368" i="2" s="1"/>
  <c r="AX368" i="6" s="1"/>
  <c r="BF368" i="6" s="1"/>
  <c r="AO368" i="6"/>
  <c r="W368" i="2" s="1"/>
  <c r="BB368" i="6" s="1"/>
  <c r="BJ368" i="6" s="1"/>
  <c r="Q367" i="6"/>
  <c r="X367" i="6" s="1"/>
  <c r="AG367" i="6" s="1"/>
  <c r="Q369" i="6"/>
  <c r="X369" i="6" s="1"/>
  <c r="AG369" i="6" s="1"/>
  <c r="Q371" i="6"/>
  <c r="X371" i="6" s="1"/>
  <c r="AG371" i="6" s="1"/>
  <c r="Q373" i="6"/>
  <c r="X373" i="6" s="1"/>
  <c r="AG373" i="6" s="1"/>
  <c r="Q375" i="6"/>
  <c r="X375" i="6" s="1"/>
  <c r="AG375" i="6" s="1"/>
  <c r="Q377" i="6"/>
  <c r="X377" i="6" s="1"/>
  <c r="AG377" i="6" s="1"/>
  <c r="AO379" i="6"/>
  <c r="W379" i="2" s="1"/>
  <c r="BB379" i="6" s="1"/>
  <c r="BJ379" i="6" s="1"/>
  <c r="AM379" i="6"/>
  <c r="U379" i="2" s="1"/>
  <c r="AZ379" i="6" s="1"/>
  <c r="BH379" i="6" s="1"/>
  <c r="AK379" i="6"/>
  <c r="S379" i="2" s="1"/>
  <c r="AX379" i="6" s="1"/>
  <c r="BF379" i="6" s="1"/>
  <c r="AI379" i="6"/>
  <c r="Q379" i="2" s="1"/>
  <c r="AV379" i="6" s="1"/>
  <c r="AN379" i="6"/>
  <c r="V379" i="2" s="1"/>
  <c r="BA379" i="6" s="1"/>
  <c r="BI379" i="6" s="1"/>
  <c r="AL379" i="6"/>
  <c r="T379" i="2" s="1"/>
  <c r="AY379" i="6" s="1"/>
  <c r="BG379" i="6" s="1"/>
  <c r="AJ379" i="6"/>
  <c r="R379" i="2" s="1"/>
  <c r="AW379" i="6" s="1"/>
  <c r="BE379" i="6" s="1"/>
  <c r="AN380" i="6"/>
  <c r="V380" i="2" s="1"/>
  <c r="BA380" i="6" s="1"/>
  <c r="BI380" i="6" s="1"/>
  <c r="AL380" i="6"/>
  <c r="T380" i="2" s="1"/>
  <c r="AY380" i="6" s="1"/>
  <c r="BG380" i="6" s="1"/>
  <c r="AJ380" i="6"/>
  <c r="R380" i="2" s="1"/>
  <c r="AW380" i="6" s="1"/>
  <c r="BE380" i="6" s="1"/>
  <c r="AO380" i="6"/>
  <c r="W380" i="2" s="1"/>
  <c r="BB380" i="6" s="1"/>
  <c r="BJ380" i="6" s="1"/>
  <c r="AM380" i="6"/>
  <c r="U380" i="2" s="1"/>
  <c r="AZ380" i="6" s="1"/>
  <c r="BH380" i="6" s="1"/>
  <c r="AK380" i="6"/>
  <c r="S380" i="2" s="1"/>
  <c r="AX380" i="6" s="1"/>
  <c r="BF380" i="6" s="1"/>
  <c r="AI380" i="6"/>
  <c r="Q380" i="2" s="1"/>
  <c r="AV380" i="6" s="1"/>
  <c r="AO381" i="6"/>
  <c r="W381" i="2" s="1"/>
  <c r="BB381" i="6" s="1"/>
  <c r="BJ381" i="6" s="1"/>
  <c r="AM381" i="6"/>
  <c r="U381" i="2" s="1"/>
  <c r="AZ381" i="6" s="1"/>
  <c r="BH381" i="6" s="1"/>
  <c r="AK381" i="6"/>
  <c r="S381" i="2" s="1"/>
  <c r="AX381" i="6" s="1"/>
  <c r="BF381" i="6" s="1"/>
  <c r="AI381" i="6"/>
  <c r="Q381" i="2" s="1"/>
  <c r="AV381" i="6" s="1"/>
  <c r="AN381" i="6"/>
  <c r="V381" i="2" s="1"/>
  <c r="BA381" i="6" s="1"/>
  <c r="BI381" i="6" s="1"/>
  <c r="AL381" i="6"/>
  <c r="T381" i="2" s="1"/>
  <c r="AY381" i="6" s="1"/>
  <c r="BG381" i="6" s="1"/>
  <c r="AJ381" i="6"/>
  <c r="R381" i="2" s="1"/>
  <c r="AW381" i="6" s="1"/>
  <c r="BE381" i="6" s="1"/>
  <c r="AN382" i="6"/>
  <c r="V382" i="2" s="1"/>
  <c r="BA382" i="6" s="1"/>
  <c r="BI382" i="6" s="1"/>
  <c r="AL382" i="6"/>
  <c r="T382" i="2" s="1"/>
  <c r="AY382" i="6" s="1"/>
  <c r="BG382" i="6" s="1"/>
  <c r="AJ382" i="6"/>
  <c r="R382" i="2" s="1"/>
  <c r="AW382" i="6" s="1"/>
  <c r="BE382" i="6" s="1"/>
  <c r="AO382" i="6"/>
  <c r="W382" i="2" s="1"/>
  <c r="BB382" i="6" s="1"/>
  <c r="BJ382" i="6" s="1"/>
  <c r="AM382" i="6"/>
  <c r="U382" i="2" s="1"/>
  <c r="AZ382" i="6" s="1"/>
  <c r="BH382" i="6" s="1"/>
  <c r="AK382" i="6"/>
  <c r="S382" i="2" s="1"/>
  <c r="AX382" i="6" s="1"/>
  <c r="BF382" i="6" s="1"/>
  <c r="AI382" i="6"/>
  <c r="Q382" i="2" s="1"/>
  <c r="AV382" i="6" s="1"/>
  <c r="AO383" i="6"/>
  <c r="W383" i="2" s="1"/>
  <c r="BB383" i="6" s="1"/>
  <c r="BJ383" i="6" s="1"/>
  <c r="AM383" i="6"/>
  <c r="U383" i="2" s="1"/>
  <c r="AZ383" i="6" s="1"/>
  <c r="BH383" i="6" s="1"/>
  <c r="AK383" i="6"/>
  <c r="S383" i="2" s="1"/>
  <c r="AX383" i="6" s="1"/>
  <c r="BF383" i="6" s="1"/>
  <c r="AI383" i="6"/>
  <c r="Q383" i="2" s="1"/>
  <c r="AV383" i="6" s="1"/>
  <c r="AN383" i="6"/>
  <c r="V383" i="2" s="1"/>
  <c r="BA383" i="6" s="1"/>
  <c r="BI383" i="6" s="1"/>
  <c r="AL383" i="6"/>
  <c r="T383" i="2" s="1"/>
  <c r="AY383" i="6" s="1"/>
  <c r="BG383" i="6" s="1"/>
  <c r="AJ383" i="6"/>
  <c r="R383" i="2" s="1"/>
  <c r="AW383" i="6" s="1"/>
  <c r="BE383" i="6" s="1"/>
  <c r="AN384" i="6"/>
  <c r="V384" i="2" s="1"/>
  <c r="BA384" i="6" s="1"/>
  <c r="BI384" i="6" s="1"/>
  <c r="AL384" i="6"/>
  <c r="T384" i="2" s="1"/>
  <c r="AY384" i="6" s="1"/>
  <c r="BG384" i="6" s="1"/>
  <c r="AJ384" i="6"/>
  <c r="R384" i="2" s="1"/>
  <c r="AW384" i="6" s="1"/>
  <c r="BE384" i="6" s="1"/>
  <c r="AO384" i="6"/>
  <c r="W384" i="2" s="1"/>
  <c r="BB384" i="6" s="1"/>
  <c r="BJ384" i="6" s="1"/>
  <c r="AM384" i="6"/>
  <c r="U384" i="2" s="1"/>
  <c r="AZ384" i="6" s="1"/>
  <c r="BH384" i="6" s="1"/>
  <c r="AK384" i="6"/>
  <c r="S384" i="2" s="1"/>
  <c r="AX384" i="6" s="1"/>
  <c r="BF384" i="6" s="1"/>
  <c r="AI384" i="6"/>
  <c r="Q384" i="2" s="1"/>
  <c r="AV384" i="6" s="1"/>
  <c r="AO385" i="6"/>
  <c r="W385" i="2" s="1"/>
  <c r="BB385" i="6" s="1"/>
  <c r="BJ385" i="6" s="1"/>
  <c r="AM385" i="6"/>
  <c r="U385" i="2" s="1"/>
  <c r="AZ385" i="6" s="1"/>
  <c r="BH385" i="6" s="1"/>
  <c r="AK385" i="6"/>
  <c r="S385" i="2" s="1"/>
  <c r="AX385" i="6" s="1"/>
  <c r="BF385" i="6" s="1"/>
  <c r="AI385" i="6"/>
  <c r="Q385" i="2" s="1"/>
  <c r="AV385" i="6" s="1"/>
  <c r="AN385" i="6"/>
  <c r="V385" i="2" s="1"/>
  <c r="BA385" i="6" s="1"/>
  <c r="BI385" i="6" s="1"/>
  <c r="AL385" i="6"/>
  <c r="T385" i="2" s="1"/>
  <c r="AY385" i="6" s="1"/>
  <c r="BG385" i="6" s="1"/>
  <c r="AJ385" i="6"/>
  <c r="R385" i="2" s="1"/>
  <c r="AW385" i="6" s="1"/>
  <c r="BE385" i="6" s="1"/>
  <c r="AN386" i="6"/>
  <c r="V386" i="2" s="1"/>
  <c r="BA386" i="6" s="1"/>
  <c r="BI386" i="6" s="1"/>
  <c r="AL386" i="6"/>
  <c r="T386" i="2" s="1"/>
  <c r="AY386" i="6" s="1"/>
  <c r="BG386" i="6" s="1"/>
  <c r="AJ386" i="6"/>
  <c r="R386" i="2" s="1"/>
  <c r="AW386" i="6" s="1"/>
  <c r="BE386" i="6" s="1"/>
  <c r="AO386" i="6"/>
  <c r="W386" i="2" s="1"/>
  <c r="BB386" i="6" s="1"/>
  <c r="BJ386" i="6" s="1"/>
  <c r="AM386" i="6"/>
  <c r="U386" i="2" s="1"/>
  <c r="AZ386" i="6" s="1"/>
  <c r="BH386" i="6" s="1"/>
  <c r="AK386" i="6"/>
  <c r="S386" i="2" s="1"/>
  <c r="AX386" i="6" s="1"/>
  <c r="BF386" i="6" s="1"/>
  <c r="AI386" i="6"/>
  <c r="Q386" i="2" s="1"/>
  <c r="AV386" i="6" s="1"/>
  <c r="AO387" i="6"/>
  <c r="W387" i="2" s="1"/>
  <c r="BB387" i="6" s="1"/>
  <c r="BJ387" i="6" s="1"/>
  <c r="AM387" i="6"/>
  <c r="U387" i="2" s="1"/>
  <c r="AZ387" i="6" s="1"/>
  <c r="BH387" i="6" s="1"/>
  <c r="AK387" i="6"/>
  <c r="S387" i="2" s="1"/>
  <c r="AX387" i="6" s="1"/>
  <c r="BF387" i="6" s="1"/>
  <c r="AI387" i="6"/>
  <c r="Q387" i="2" s="1"/>
  <c r="AV387" i="6" s="1"/>
  <c r="AN387" i="6"/>
  <c r="V387" i="2" s="1"/>
  <c r="BA387" i="6" s="1"/>
  <c r="BI387" i="6" s="1"/>
  <c r="AL387" i="6"/>
  <c r="T387" i="2" s="1"/>
  <c r="AY387" i="6" s="1"/>
  <c r="BG387" i="6" s="1"/>
  <c r="AJ387" i="6"/>
  <c r="R387" i="2" s="1"/>
  <c r="AW387" i="6" s="1"/>
  <c r="BE387" i="6" s="1"/>
  <c r="AN388" i="6"/>
  <c r="V388" i="2" s="1"/>
  <c r="BA388" i="6" s="1"/>
  <c r="BI388" i="6" s="1"/>
  <c r="AL388" i="6"/>
  <c r="T388" i="2" s="1"/>
  <c r="AY388" i="6" s="1"/>
  <c r="BG388" i="6" s="1"/>
  <c r="AJ388" i="6"/>
  <c r="R388" i="2" s="1"/>
  <c r="AW388" i="6" s="1"/>
  <c r="BE388" i="6" s="1"/>
  <c r="AO388" i="6"/>
  <c r="W388" i="2" s="1"/>
  <c r="BB388" i="6" s="1"/>
  <c r="BJ388" i="6" s="1"/>
  <c r="AM388" i="6"/>
  <c r="U388" i="2" s="1"/>
  <c r="AZ388" i="6" s="1"/>
  <c r="BH388" i="6" s="1"/>
  <c r="AK388" i="6"/>
  <c r="S388" i="2" s="1"/>
  <c r="AX388" i="6" s="1"/>
  <c r="BF388" i="6" s="1"/>
  <c r="AI388" i="6"/>
  <c r="Q388" i="2" s="1"/>
  <c r="AV388" i="6" s="1"/>
  <c r="Q372" i="6"/>
  <c r="X372" i="6" s="1"/>
  <c r="AG372" i="6" s="1"/>
  <c r="Q374" i="6"/>
  <c r="X374" i="6" s="1"/>
  <c r="AG374" i="6" s="1"/>
  <c r="Q376" i="6"/>
  <c r="X376" i="6" s="1"/>
  <c r="AG376" i="6" s="1"/>
  <c r="Q378" i="6"/>
  <c r="X378" i="6" s="1"/>
  <c r="AG378" i="6" s="1"/>
  <c r="Q380" i="6"/>
  <c r="X380" i="6" s="1"/>
  <c r="AG380" i="6" s="1"/>
  <c r="Q382" i="6"/>
  <c r="X382" i="6" s="1"/>
  <c r="AG382" i="6" s="1"/>
  <c r="Q384" i="6"/>
  <c r="X384" i="6" s="1"/>
  <c r="AG384" i="6" s="1"/>
  <c r="Q386" i="6"/>
  <c r="X386" i="6" s="1"/>
  <c r="AG386" i="6" s="1"/>
  <c r="Q388" i="6"/>
  <c r="X388" i="6" s="1"/>
  <c r="AG388" i="6" s="1"/>
  <c r="Q379" i="6"/>
  <c r="X379" i="6" s="1"/>
  <c r="AG379" i="6" s="1"/>
  <c r="Q381" i="6"/>
  <c r="X381" i="6" s="1"/>
  <c r="AG381" i="6" s="1"/>
  <c r="Q383" i="6"/>
  <c r="X383" i="6" s="1"/>
  <c r="AG383" i="6" s="1"/>
  <c r="Q385" i="6"/>
  <c r="X385" i="6" s="1"/>
  <c r="AG385" i="6" s="1"/>
  <c r="Q387" i="6"/>
  <c r="X387" i="6" s="1"/>
  <c r="AG387" i="6" s="1"/>
  <c r="AO320" i="6"/>
  <c r="W320" i="2" s="1"/>
  <c r="BB320" i="6" s="1"/>
  <c r="AM320" i="6"/>
  <c r="U320" i="2" s="1"/>
  <c r="AZ320" i="6" s="1"/>
  <c r="BH320" i="6" s="1"/>
  <c r="AK320" i="6"/>
  <c r="S320" i="2" s="1"/>
  <c r="AX320" i="6" s="1"/>
  <c r="BF320" i="6" s="1"/>
  <c r="AI320" i="6"/>
  <c r="Q320" i="2" s="1"/>
  <c r="AV320" i="6" s="1"/>
  <c r="AL320" i="6"/>
  <c r="T320" i="2" s="1"/>
  <c r="AY320" i="6" s="1"/>
  <c r="BG320" i="6" s="1"/>
  <c r="AJ320" i="6"/>
  <c r="R320" i="2" s="1"/>
  <c r="AW320" i="6" s="1"/>
  <c r="BE320" i="6" s="1"/>
  <c r="AL321" i="6"/>
  <c r="T321" i="2" s="1"/>
  <c r="AY321" i="6" s="1"/>
  <c r="BG321" i="6" s="1"/>
  <c r="AJ321" i="6"/>
  <c r="R321" i="2" s="1"/>
  <c r="AW321" i="6" s="1"/>
  <c r="BE321" i="6" s="1"/>
  <c r="AO321" i="6"/>
  <c r="W321" i="2" s="1"/>
  <c r="BB321" i="6" s="1"/>
  <c r="BJ321" i="6" s="1"/>
  <c r="AM321" i="6"/>
  <c r="U321" i="2" s="1"/>
  <c r="AZ321" i="6" s="1"/>
  <c r="BH321" i="6" s="1"/>
  <c r="AK321" i="6"/>
  <c r="S321" i="2" s="1"/>
  <c r="AX321" i="6" s="1"/>
  <c r="BF321" i="6" s="1"/>
  <c r="AI321" i="6"/>
  <c r="Q321" i="2" s="1"/>
  <c r="AV321" i="6" s="1"/>
  <c r="AO322" i="6"/>
  <c r="W322" i="2" s="1"/>
  <c r="BB322" i="6" s="1"/>
  <c r="BJ322" i="6" s="1"/>
  <c r="AM322" i="6"/>
  <c r="U322" i="2" s="1"/>
  <c r="AZ322" i="6" s="1"/>
  <c r="BH322" i="6" s="1"/>
  <c r="AK322" i="6"/>
  <c r="S322" i="2" s="1"/>
  <c r="AX322" i="6" s="1"/>
  <c r="BF322" i="6" s="1"/>
  <c r="AI322" i="6"/>
  <c r="Q322" i="2" s="1"/>
  <c r="AV322" i="6" s="1"/>
  <c r="AN322" i="6"/>
  <c r="V322" i="2" s="1"/>
  <c r="BA322" i="6" s="1"/>
  <c r="BI322" i="6" s="1"/>
  <c r="AL322" i="6"/>
  <c r="T322" i="2" s="1"/>
  <c r="AY322" i="6" s="1"/>
  <c r="BG322" i="6" s="1"/>
  <c r="AJ322" i="6"/>
  <c r="R322" i="2" s="1"/>
  <c r="AW322" i="6" s="1"/>
  <c r="BE322" i="6" s="1"/>
  <c r="AN323" i="6"/>
  <c r="V323" i="2" s="1"/>
  <c r="BA323" i="6" s="1"/>
  <c r="BI323" i="6" s="1"/>
  <c r="AL323" i="6"/>
  <c r="T323" i="2" s="1"/>
  <c r="AY323" i="6" s="1"/>
  <c r="BG323" i="6" s="1"/>
  <c r="AJ323" i="6"/>
  <c r="R323" i="2" s="1"/>
  <c r="AW323" i="6" s="1"/>
  <c r="BE323" i="6" s="1"/>
  <c r="AO323" i="6"/>
  <c r="W323" i="2" s="1"/>
  <c r="BB323" i="6" s="1"/>
  <c r="BJ323" i="6" s="1"/>
  <c r="AM323" i="6"/>
  <c r="U323" i="2" s="1"/>
  <c r="AZ323" i="6" s="1"/>
  <c r="BH323" i="6" s="1"/>
  <c r="AK323" i="6"/>
  <c r="S323" i="2" s="1"/>
  <c r="AX323" i="6" s="1"/>
  <c r="BF323" i="6" s="1"/>
  <c r="AI323" i="6"/>
  <c r="Q323" i="2" s="1"/>
  <c r="AV323" i="6" s="1"/>
  <c r="AO324" i="6"/>
  <c r="W324" i="2" s="1"/>
  <c r="BB324" i="6" s="1"/>
  <c r="BJ324" i="6" s="1"/>
  <c r="AM324" i="6"/>
  <c r="U324" i="2" s="1"/>
  <c r="AZ324" i="6" s="1"/>
  <c r="BH324" i="6" s="1"/>
  <c r="AK324" i="6"/>
  <c r="S324" i="2" s="1"/>
  <c r="AX324" i="6" s="1"/>
  <c r="BF324" i="6" s="1"/>
  <c r="AI324" i="6"/>
  <c r="Q324" i="2" s="1"/>
  <c r="AV324" i="6" s="1"/>
  <c r="AL324" i="6"/>
  <c r="T324" i="2" s="1"/>
  <c r="AY324" i="6" s="1"/>
  <c r="BG324" i="6" s="1"/>
  <c r="AJ324" i="6"/>
  <c r="R324" i="2" s="1"/>
  <c r="AW324" i="6" s="1"/>
  <c r="BE324" i="6" s="1"/>
  <c r="AL325" i="6"/>
  <c r="T325" i="2" s="1"/>
  <c r="AY325" i="6" s="1"/>
  <c r="BG325" i="6" s="1"/>
  <c r="AJ325" i="6"/>
  <c r="R325" i="2" s="1"/>
  <c r="AW325" i="6" s="1"/>
  <c r="BE325" i="6" s="1"/>
  <c r="AO325" i="6"/>
  <c r="W325" i="2" s="1"/>
  <c r="BB325" i="6" s="1"/>
  <c r="BJ325" i="6" s="1"/>
  <c r="AM325" i="6"/>
  <c r="U325" i="2" s="1"/>
  <c r="AZ325" i="6" s="1"/>
  <c r="BH325" i="6" s="1"/>
  <c r="AK325" i="6"/>
  <c r="S325" i="2" s="1"/>
  <c r="AX325" i="6" s="1"/>
  <c r="BF325" i="6" s="1"/>
  <c r="AI325" i="6"/>
  <c r="Q325" i="2" s="1"/>
  <c r="AV325" i="6" s="1"/>
  <c r="AO326" i="6"/>
  <c r="W326" i="2" s="1"/>
  <c r="BB326" i="6" s="1"/>
  <c r="BJ326" i="6" s="1"/>
  <c r="AM326" i="6"/>
  <c r="U326" i="2" s="1"/>
  <c r="AZ326" i="6" s="1"/>
  <c r="BH326" i="6" s="1"/>
  <c r="AK326" i="6"/>
  <c r="S326" i="2" s="1"/>
  <c r="AX326" i="6" s="1"/>
  <c r="BF326" i="6" s="1"/>
  <c r="AI326" i="6"/>
  <c r="Q326" i="2" s="1"/>
  <c r="AV326" i="6" s="1"/>
  <c r="AN326" i="6"/>
  <c r="V326" i="2" s="1"/>
  <c r="BA326" i="6" s="1"/>
  <c r="BI326" i="6" s="1"/>
  <c r="AL326" i="6"/>
  <c r="T326" i="2" s="1"/>
  <c r="AY326" i="6" s="1"/>
  <c r="BG326" i="6" s="1"/>
  <c r="AJ326" i="6"/>
  <c r="R326" i="2" s="1"/>
  <c r="AW326" i="6" s="1"/>
  <c r="BE326" i="6" s="1"/>
  <c r="AN327" i="6"/>
  <c r="V327" i="2" s="1"/>
  <c r="BA327" i="6" s="1"/>
  <c r="BI327" i="6" s="1"/>
  <c r="AL327" i="6"/>
  <c r="T327" i="2" s="1"/>
  <c r="AY327" i="6" s="1"/>
  <c r="BG327" i="6" s="1"/>
  <c r="AM327" i="6"/>
  <c r="U327" i="2" s="1"/>
  <c r="AZ327" i="6" s="1"/>
  <c r="BH327" i="6" s="1"/>
  <c r="AJ327" i="6"/>
  <c r="R327" i="2" s="1"/>
  <c r="AW327" i="6" s="1"/>
  <c r="BE327" i="6" s="1"/>
  <c r="AO327" i="6"/>
  <c r="W327" i="2" s="1"/>
  <c r="BB327" i="6" s="1"/>
  <c r="BJ327" i="6" s="1"/>
  <c r="AK327" i="6"/>
  <c r="S327" i="2" s="1"/>
  <c r="AX327" i="6" s="1"/>
  <c r="BF327" i="6" s="1"/>
  <c r="AI327" i="6"/>
  <c r="Q327" i="2" s="1"/>
  <c r="AV327" i="6" s="1"/>
  <c r="AO328" i="6"/>
  <c r="W328" i="2" s="1"/>
  <c r="BB328" i="6" s="1"/>
  <c r="BJ328" i="6" s="1"/>
  <c r="AM328" i="6"/>
  <c r="U328" i="2" s="1"/>
  <c r="AZ328" i="6" s="1"/>
  <c r="BH328" i="6" s="1"/>
  <c r="AK328" i="6"/>
  <c r="S328" i="2" s="1"/>
  <c r="AX328" i="6" s="1"/>
  <c r="BF328" i="6" s="1"/>
  <c r="AI328" i="6"/>
  <c r="Q328" i="2" s="1"/>
  <c r="AV328" i="6" s="1"/>
  <c r="AN328" i="6"/>
  <c r="V328" i="2" s="1"/>
  <c r="BA328" i="6" s="1"/>
  <c r="BI328" i="6" s="1"/>
  <c r="AJ328" i="6"/>
  <c r="R328" i="2" s="1"/>
  <c r="AW328" i="6" s="1"/>
  <c r="BE328" i="6" s="1"/>
  <c r="AL328" i="6"/>
  <c r="T328" i="2" s="1"/>
  <c r="AY328" i="6" s="1"/>
  <c r="BG328" i="6" s="1"/>
  <c r="AO330" i="6"/>
  <c r="W330" i="2" s="1"/>
  <c r="BB330" i="6" s="1"/>
  <c r="BJ330" i="6" s="1"/>
  <c r="AM330" i="6"/>
  <c r="U330" i="2" s="1"/>
  <c r="AZ330" i="6" s="1"/>
  <c r="BH330" i="6" s="1"/>
  <c r="AK330" i="6"/>
  <c r="S330" i="2" s="1"/>
  <c r="AX330" i="6" s="1"/>
  <c r="BF330" i="6" s="1"/>
  <c r="AI330" i="6"/>
  <c r="Q330" i="2" s="1"/>
  <c r="AV330" i="6" s="1"/>
  <c r="AL330" i="6"/>
  <c r="T330" i="2" s="1"/>
  <c r="AY330" i="6" s="1"/>
  <c r="BG330" i="6" s="1"/>
  <c r="AJ330" i="6"/>
  <c r="R330" i="2" s="1"/>
  <c r="AW330" i="6" s="1"/>
  <c r="BE330" i="6" s="1"/>
  <c r="AN331" i="6"/>
  <c r="V331" i="2" s="1"/>
  <c r="BA331" i="6" s="1"/>
  <c r="BI331" i="6" s="1"/>
  <c r="AL331" i="6"/>
  <c r="T331" i="2" s="1"/>
  <c r="AY331" i="6" s="1"/>
  <c r="BG331" i="6" s="1"/>
  <c r="AJ331" i="6"/>
  <c r="R331" i="2" s="1"/>
  <c r="AW331" i="6" s="1"/>
  <c r="BE331" i="6" s="1"/>
  <c r="AM331" i="6"/>
  <c r="U331" i="2" s="1"/>
  <c r="AZ331" i="6" s="1"/>
  <c r="BH331" i="6" s="1"/>
  <c r="AI331" i="6"/>
  <c r="Q331" i="2" s="1"/>
  <c r="AV331" i="6" s="1"/>
  <c r="AO331" i="6"/>
  <c r="W331" i="2" s="1"/>
  <c r="BB331" i="6" s="1"/>
  <c r="BJ331" i="6" s="1"/>
  <c r="AK331" i="6"/>
  <c r="S331" i="2" s="1"/>
  <c r="AX331" i="6" s="1"/>
  <c r="BF331" i="6" s="1"/>
  <c r="AO332" i="6"/>
  <c r="W332" i="2" s="1"/>
  <c r="BB332" i="6" s="1"/>
  <c r="BJ332" i="6" s="1"/>
  <c r="AM332" i="6"/>
  <c r="U332" i="2" s="1"/>
  <c r="AZ332" i="6" s="1"/>
  <c r="BH332" i="6" s="1"/>
  <c r="AK332" i="6"/>
  <c r="S332" i="2" s="1"/>
  <c r="AX332" i="6" s="1"/>
  <c r="BF332" i="6" s="1"/>
  <c r="AI332" i="6"/>
  <c r="Q332" i="2" s="1"/>
  <c r="AV332" i="6" s="1"/>
  <c r="AN332" i="6"/>
  <c r="V332" i="2" s="1"/>
  <c r="BA332" i="6" s="1"/>
  <c r="BI332" i="6" s="1"/>
  <c r="AJ332" i="6"/>
  <c r="R332" i="2" s="1"/>
  <c r="AW332" i="6" s="1"/>
  <c r="BE332" i="6" s="1"/>
  <c r="AL332" i="6"/>
  <c r="T332" i="2" s="1"/>
  <c r="AY332" i="6" s="1"/>
  <c r="BG332" i="6" s="1"/>
  <c r="Q317" i="6"/>
  <c r="Q321" i="6"/>
  <c r="X321" i="6" s="1"/>
  <c r="AG321" i="6" s="1"/>
  <c r="Q323" i="6"/>
  <c r="X323" i="6" s="1"/>
  <c r="AG323" i="6" s="1"/>
  <c r="Q325" i="6"/>
  <c r="X325" i="6" s="1"/>
  <c r="AG325" i="6" s="1"/>
  <c r="Q329" i="6"/>
  <c r="X329" i="6" s="1"/>
  <c r="AG329" i="6" s="1"/>
  <c r="AI329" i="6"/>
  <c r="Q329" i="2" s="1"/>
  <c r="AV329" i="6" s="1"/>
  <c r="AR330" i="6"/>
  <c r="AN330" i="6" s="1"/>
  <c r="V330" i="2" s="1"/>
  <c r="BA330" i="6" s="1"/>
  <c r="BI330" i="6" s="1"/>
  <c r="Q333" i="6"/>
  <c r="X333" i="6" s="1"/>
  <c r="AG333" i="6" s="1"/>
  <c r="AI333" i="6"/>
  <c r="Q333" i="2" s="1"/>
  <c r="AV333" i="6" s="1"/>
  <c r="AL329" i="6"/>
  <c r="T329" i="2" s="1"/>
  <c r="AY329" i="6" s="1"/>
  <c r="BG329" i="6" s="1"/>
  <c r="AJ329" i="6"/>
  <c r="R329" i="2" s="1"/>
  <c r="AW329" i="6" s="1"/>
  <c r="BE329" i="6" s="1"/>
  <c r="AN333" i="6"/>
  <c r="V333" i="2" s="1"/>
  <c r="BA333" i="6" s="1"/>
  <c r="BI333" i="6" s="1"/>
  <c r="AL333" i="6"/>
  <c r="T333" i="2" s="1"/>
  <c r="AY333" i="6" s="1"/>
  <c r="BG333" i="6" s="1"/>
  <c r="AJ333" i="6"/>
  <c r="R333" i="2" s="1"/>
  <c r="AW333" i="6" s="1"/>
  <c r="BE333" i="6" s="1"/>
  <c r="AN334" i="6"/>
  <c r="V334" i="2" s="1"/>
  <c r="BA334" i="6" s="1"/>
  <c r="BI334" i="6" s="1"/>
  <c r="AL334" i="6"/>
  <c r="T334" i="2" s="1"/>
  <c r="AY334" i="6" s="1"/>
  <c r="BG334" i="6" s="1"/>
  <c r="AJ334" i="6"/>
  <c r="R334" i="2" s="1"/>
  <c r="AW334" i="6" s="1"/>
  <c r="BE334" i="6" s="1"/>
  <c r="AO334" i="6"/>
  <c r="W334" i="2" s="1"/>
  <c r="BB334" i="6" s="1"/>
  <c r="BJ334" i="6" s="1"/>
  <c r="AM334" i="6"/>
  <c r="U334" i="2" s="1"/>
  <c r="AZ334" i="6" s="1"/>
  <c r="BH334" i="6" s="1"/>
  <c r="AK334" i="6"/>
  <c r="S334" i="2" s="1"/>
  <c r="AX334" i="6" s="1"/>
  <c r="BF334" i="6" s="1"/>
  <c r="AI334" i="6"/>
  <c r="Q334" i="2" s="1"/>
  <c r="AV334" i="6" s="1"/>
  <c r="AO335" i="6"/>
  <c r="W335" i="2" s="1"/>
  <c r="BB335" i="6" s="1"/>
  <c r="BJ335" i="6" s="1"/>
  <c r="AM335" i="6"/>
  <c r="U335" i="2" s="1"/>
  <c r="AZ335" i="6" s="1"/>
  <c r="BH335" i="6" s="1"/>
  <c r="AK335" i="6"/>
  <c r="S335" i="2" s="1"/>
  <c r="AX335" i="6" s="1"/>
  <c r="BF335" i="6" s="1"/>
  <c r="AI335" i="6"/>
  <c r="Q335" i="2" s="1"/>
  <c r="AV335" i="6" s="1"/>
  <c r="AN335" i="6"/>
  <c r="V335" i="2" s="1"/>
  <c r="BA335" i="6" s="1"/>
  <c r="BI335" i="6" s="1"/>
  <c r="AL335" i="6"/>
  <c r="T335" i="2" s="1"/>
  <c r="AY335" i="6" s="1"/>
  <c r="BG335" i="6" s="1"/>
  <c r="AJ335" i="6"/>
  <c r="R335" i="2" s="1"/>
  <c r="AW335" i="6" s="1"/>
  <c r="BE335" i="6" s="1"/>
  <c r="AN336" i="6"/>
  <c r="V336" i="2" s="1"/>
  <c r="BA336" i="6" s="1"/>
  <c r="BI336" i="6" s="1"/>
  <c r="AL336" i="6"/>
  <c r="T336" i="2" s="1"/>
  <c r="AY336" i="6" s="1"/>
  <c r="BG336" i="6" s="1"/>
  <c r="AJ336" i="6"/>
  <c r="R336" i="2" s="1"/>
  <c r="AW336" i="6" s="1"/>
  <c r="BE336" i="6" s="1"/>
  <c r="AO336" i="6"/>
  <c r="W336" i="2" s="1"/>
  <c r="BB336" i="6" s="1"/>
  <c r="BJ336" i="6" s="1"/>
  <c r="AM336" i="6"/>
  <c r="U336" i="2" s="1"/>
  <c r="AZ336" i="6" s="1"/>
  <c r="BH336" i="6" s="1"/>
  <c r="AK336" i="6"/>
  <c r="S336" i="2" s="1"/>
  <c r="AX336" i="6" s="1"/>
  <c r="BF336" i="6" s="1"/>
  <c r="AI336" i="6"/>
  <c r="Q336" i="2" s="1"/>
  <c r="AV336" i="6" s="1"/>
  <c r="AO337" i="6"/>
  <c r="W337" i="2" s="1"/>
  <c r="BB337" i="6" s="1"/>
  <c r="BJ337" i="6" s="1"/>
  <c r="AM337" i="6"/>
  <c r="U337" i="2" s="1"/>
  <c r="AZ337" i="6" s="1"/>
  <c r="BH337" i="6" s="1"/>
  <c r="AK337" i="6"/>
  <c r="S337" i="2" s="1"/>
  <c r="AX337" i="6" s="1"/>
  <c r="BF337" i="6" s="1"/>
  <c r="AI337" i="6"/>
  <c r="Q337" i="2" s="1"/>
  <c r="AV337" i="6" s="1"/>
  <c r="AN337" i="6"/>
  <c r="V337" i="2" s="1"/>
  <c r="BA337" i="6" s="1"/>
  <c r="BI337" i="6" s="1"/>
  <c r="AL337" i="6"/>
  <c r="T337" i="2" s="1"/>
  <c r="AY337" i="6" s="1"/>
  <c r="BG337" i="6" s="1"/>
  <c r="AJ337" i="6"/>
  <c r="R337" i="2" s="1"/>
  <c r="AW337" i="6" s="1"/>
  <c r="BE337" i="6" s="1"/>
  <c r="AN338" i="6"/>
  <c r="V338" i="2" s="1"/>
  <c r="BA338" i="6" s="1"/>
  <c r="BI338" i="6" s="1"/>
  <c r="AL338" i="6"/>
  <c r="T338" i="2" s="1"/>
  <c r="AY338" i="6" s="1"/>
  <c r="BG338" i="6" s="1"/>
  <c r="AJ338" i="6"/>
  <c r="R338" i="2" s="1"/>
  <c r="AW338" i="6" s="1"/>
  <c r="BE338" i="6" s="1"/>
  <c r="AO338" i="6"/>
  <c r="W338" i="2" s="1"/>
  <c r="BB338" i="6" s="1"/>
  <c r="BJ338" i="6" s="1"/>
  <c r="AM338" i="6"/>
  <c r="U338" i="2" s="1"/>
  <c r="AZ338" i="6" s="1"/>
  <c r="BH338" i="6" s="1"/>
  <c r="AK338" i="6"/>
  <c r="S338" i="2" s="1"/>
  <c r="AX338" i="6" s="1"/>
  <c r="BF338" i="6" s="1"/>
  <c r="AI338" i="6"/>
  <c r="Q338" i="2" s="1"/>
  <c r="AV338" i="6" s="1"/>
  <c r="AN339" i="6"/>
  <c r="V339" i="2" s="1"/>
  <c r="BA339" i="6" s="1"/>
  <c r="BI339" i="6" s="1"/>
  <c r="AL339" i="6"/>
  <c r="T339" i="2" s="1"/>
  <c r="AY339" i="6" s="1"/>
  <c r="BG339" i="6" s="1"/>
  <c r="AJ339" i="6"/>
  <c r="R339" i="2" s="1"/>
  <c r="AW339" i="6" s="1"/>
  <c r="BE339" i="6" s="1"/>
  <c r="AM339" i="6"/>
  <c r="U339" i="2" s="1"/>
  <c r="AZ339" i="6" s="1"/>
  <c r="BH339" i="6" s="1"/>
  <c r="AI339" i="6"/>
  <c r="Q339" i="2" s="1"/>
  <c r="AV339" i="6" s="1"/>
  <c r="AO339" i="6"/>
  <c r="W339" i="2" s="1"/>
  <c r="BB339" i="6" s="1"/>
  <c r="BJ339" i="6" s="1"/>
  <c r="AK339" i="6"/>
  <c r="S339" i="2" s="1"/>
  <c r="AX339" i="6" s="1"/>
  <c r="BF339" i="6" s="1"/>
  <c r="Q320" i="6"/>
  <c r="X320" i="6" s="1"/>
  <c r="AG320" i="6" s="1"/>
  <c r="Q322" i="6"/>
  <c r="X322" i="6" s="1"/>
  <c r="AG322" i="6" s="1"/>
  <c r="Q324" i="6"/>
  <c r="X324" i="6" s="1"/>
  <c r="AG324" i="6" s="1"/>
  <c r="Q326" i="6"/>
  <c r="X326" i="6" s="1"/>
  <c r="AG326" i="6" s="1"/>
  <c r="R327" i="6"/>
  <c r="X327" i="6" s="1"/>
  <c r="AG327" i="6" s="1"/>
  <c r="AK329" i="6"/>
  <c r="S329" i="2" s="1"/>
  <c r="AX329" i="6" s="1"/>
  <c r="BF329" i="6" s="1"/>
  <c r="AO329" i="6"/>
  <c r="W329" i="2" s="1"/>
  <c r="BB329" i="6" s="1"/>
  <c r="BJ329" i="6" s="1"/>
  <c r="Q331" i="6"/>
  <c r="X331" i="6" s="1"/>
  <c r="AG331" i="6" s="1"/>
  <c r="AK333" i="6"/>
  <c r="S333" i="2" s="1"/>
  <c r="AX333" i="6" s="1"/>
  <c r="BF333" i="6" s="1"/>
  <c r="AO333" i="6"/>
  <c r="W333" i="2" s="1"/>
  <c r="BB333" i="6" s="1"/>
  <c r="BJ333" i="6" s="1"/>
  <c r="Q328" i="6"/>
  <c r="X328" i="6" s="1"/>
  <c r="AG328" i="6" s="1"/>
  <c r="Q330" i="6"/>
  <c r="X330" i="6" s="1"/>
  <c r="AG330" i="6" s="1"/>
  <c r="Q332" i="6"/>
  <c r="X332" i="6" s="1"/>
  <c r="AG332" i="6" s="1"/>
  <c r="Q334" i="6"/>
  <c r="X334" i="6" s="1"/>
  <c r="AG334" i="6" s="1"/>
  <c r="Q336" i="6"/>
  <c r="X336" i="6" s="1"/>
  <c r="AG336" i="6" s="1"/>
  <c r="Q338" i="6"/>
  <c r="X338" i="6" s="1"/>
  <c r="AG338" i="6" s="1"/>
  <c r="AO340" i="6"/>
  <c r="W340" i="2" s="1"/>
  <c r="BB340" i="6" s="1"/>
  <c r="BJ340" i="6" s="1"/>
  <c r="AM340" i="6"/>
  <c r="U340" i="2" s="1"/>
  <c r="AZ340" i="6" s="1"/>
  <c r="BH340" i="6" s="1"/>
  <c r="AK340" i="6"/>
  <c r="S340" i="2" s="1"/>
  <c r="AX340" i="6" s="1"/>
  <c r="BF340" i="6" s="1"/>
  <c r="AI340" i="6"/>
  <c r="Q340" i="2" s="1"/>
  <c r="AV340" i="6" s="1"/>
  <c r="AN340" i="6"/>
  <c r="V340" i="2" s="1"/>
  <c r="BA340" i="6" s="1"/>
  <c r="BI340" i="6" s="1"/>
  <c r="AL340" i="6"/>
  <c r="T340" i="2" s="1"/>
  <c r="AY340" i="6" s="1"/>
  <c r="BG340" i="6" s="1"/>
  <c r="AJ340" i="6"/>
  <c r="R340" i="2" s="1"/>
  <c r="AW340" i="6" s="1"/>
  <c r="BE340" i="6" s="1"/>
  <c r="AN341" i="6"/>
  <c r="V341" i="2" s="1"/>
  <c r="BA341" i="6" s="1"/>
  <c r="BI341" i="6" s="1"/>
  <c r="AL341" i="6"/>
  <c r="T341" i="2" s="1"/>
  <c r="AY341" i="6" s="1"/>
  <c r="BG341" i="6" s="1"/>
  <c r="AJ341" i="6"/>
  <c r="R341" i="2" s="1"/>
  <c r="AW341" i="6" s="1"/>
  <c r="BE341" i="6" s="1"/>
  <c r="AO341" i="6"/>
  <c r="W341" i="2" s="1"/>
  <c r="BB341" i="6" s="1"/>
  <c r="BJ341" i="6" s="1"/>
  <c r="AM341" i="6"/>
  <c r="U341" i="2" s="1"/>
  <c r="AZ341" i="6" s="1"/>
  <c r="BH341" i="6" s="1"/>
  <c r="AK341" i="6"/>
  <c r="S341" i="2" s="1"/>
  <c r="AX341" i="6" s="1"/>
  <c r="BF341" i="6" s="1"/>
  <c r="AI341" i="6"/>
  <c r="Q341" i="2" s="1"/>
  <c r="AV341" i="6" s="1"/>
  <c r="AO342" i="6"/>
  <c r="W342" i="2" s="1"/>
  <c r="BB342" i="6" s="1"/>
  <c r="BJ342" i="6" s="1"/>
  <c r="AM342" i="6"/>
  <c r="U342" i="2" s="1"/>
  <c r="AZ342" i="6" s="1"/>
  <c r="BH342" i="6" s="1"/>
  <c r="AK342" i="6"/>
  <c r="S342" i="2" s="1"/>
  <c r="AX342" i="6" s="1"/>
  <c r="BF342" i="6" s="1"/>
  <c r="AI342" i="6"/>
  <c r="Q342" i="2" s="1"/>
  <c r="AV342" i="6" s="1"/>
  <c r="AN342" i="6"/>
  <c r="V342" i="2" s="1"/>
  <c r="BA342" i="6" s="1"/>
  <c r="BI342" i="6" s="1"/>
  <c r="AL342" i="6"/>
  <c r="T342" i="2" s="1"/>
  <c r="AY342" i="6" s="1"/>
  <c r="BG342" i="6" s="1"/>
  <c r="AJ342" i="6"/>
  <c r="R342" i="2" s="1"/>
  <c r="AW342" i="6" s="1"/>
  <c r="BE342" i="6" s="1"/>
  <c r="AN343" i="6"/>
  <c r="V343" i="2" s="1"/>
  <c r="BA343" i="6" s="1"/>
  <c r="BI343" i="6" s="1"/>
  <c r="AL343" i="6"/>
  <c r="T343" i="2" s="1"/>
  <c r="AY343" i="6" s="1"/>
  <c r="BG343" i="6" s="1"/>
  <c r="AJ343" i="6"/>
  <c r="R343" i="2" s="1"/>
  <c r="AW343" i="6" s="1"/>
  <c r="BE343" i="6" s="1"/>
  <c r="AO343" i="6"/>
  <c r="W343" i="2" s="1"/>
  <c r="BB343" i="6" s="1"/>
  <c r="BJ343" i="6" s="1"/>
  <c r="AM343" i="6"/>
  <c r="U343" i="2" s="1"/>
  <c r="AZ343" i="6" s="1"/>
  <c r="BH343" i="6" s="1"/>
  <c r="AK343" i="6"/>
  <c r="S343" i="2" s="1"/>
  <c r="AX343" i="6" s="1"/>
  <c r="BF343" i="6" s="1"/>
  <c r="AI343" i="6"/>
  <c r="Q343" i="2" s="1"/>
  <c r="AV343" i="6" s="1"/>
  <c r="AO344" i="6"/>
  <c r="W344" i="2" s="1"/>
  <c r="BB344" i="6" s="1"/>
  <c r="BJ344" i="6" s="1"/>
  <c r="AM344" i="6"/>
  <c r="U344" i="2" s="1"/>
  <c r="AZ344" i="6" s="1"/>
  <c r="BH344" i="6" s="1"/>
  <c r="AK344" i="6"/>
  <c r="S344" i="2" s="1"/>
  <c r="AX344" i="6" s="1"/>
  <c r="BF344" i="6" s="1"/>
  <c r="AI344" i="6"/>
  <c r="Q344" i="2" s="1"/>
  <c r="AV344" i="6" s="1"/>
  <c r="AN344" i="6"/>
  <c r="V344" i="2" s="1"/>
  <c r="BA344" i="6" s="1"/>
  <c r="BI344" i="6" s="1"/>
  <c r="AL344" i="6"/>
  <c r="T344" i="2" s="1"/>
  <c r="AY344" i="6" s="1"/>
  <c r="BG344" i="6" s="1"/>
  <c r="AJ344" i="6"/>
  <c r="R344" i="2" s="1"/>
  <c r="AW344" i="6" s="1"/>
  <c r="BE344" i="6" s="1"/>
  <c r="AN345" i="6"/>
  <c r="V345" i="2" s="1"/>
  <c r="BA345" i="6" s="1"/>
  <c r="BI345" i="6" s="1"/>
  <c r="AL345" i="6"/>
  <c r="T345" i="2" s="1"/>
  <c r="AY345" i="6" s="1"/>
  <c r="BG345" i="6" s="1"/>
  <c r="AJ345" i="6"/>
  <c r="R345" i="2" s="1"/>
  <c r="AW345" i="6" s="1"/>
  <c r="BE345" i="6" s="1"/>
  <c r="AO345" i="6"/>
  <c r="W345" i="2" s="1"/>
  <c r="BB345" i="6" s="1"/>
  <c r="BJ345" i="6" s="1"/>
  <c r="AM345" i="6"/>
  <c r="U345" i="2" s="1"/>
  <c r="AZ345" i="6" s="1"/>
  <c r="BH345" i="6" s="1"/>
  <c r="AK345" i="6"/>
  <c r="S345" i="2" s="1"/>
  <c r="AX345" i="6" s="1"/>
  <c r="BF345" i="6" s="1"/>
  <c r="AI345" i="6"/>
  <c r="Q345" i="2" s="1"/>
  <c r="AV345" i="6" s="1"/>
  <c r="AO346" i="6"/>
  <c r="W346" i="2" s="1"/>
  <c r="BB346" i="6" s="1"/>
  <c r="BJ346" i="6" s="1"/>
  <c r="AM346" i="6"/>
  <c r="U346" i="2" s="1"/>
  <c r="AZ346" i="6" s="1"/>
  <c r="BH346" i="6" s="1"/>
  <c r="AK346" i="6"/>
  <c r="S346" i="2" s="1"/>
  <c r="AX346" i="6" s="1"/>
  <c r="BF346" i="6" s="1"/>
  <c r="AI346" i="6"/>
  <c r="Q346" i="2" s="1"/>
  <c r="AV346" i="6" s="1"/>
  <c r="AN346" i="6"/>
  <c r="V346" i="2" s="1"/>
  <c r="BA346" i="6" s="1"/>
  <c r="BI346" i="6" s="1"/>
  <c r="AL346" i="6"/>
  <c r="T346" i="2" s="1"/>
  <c r="AY346" i="6" s="1"/>
  <c r="BG346" i="6" s="1"/>
  <c r="AJ346" i="6"/>
  <c r="R346" i="2" s="1"/>
  <c r="AW346" i="6" s="1"/>
  <c r="BE346" i="6" s="1"/>
  <c r="AN347" i="6"/>
  <c r="V347" i="2" s="1"/>
  <c r="BA347" i="6" s="1"/>
  <c r="BI347" i="6" s="1"/>
  <c r="AL347" i="6"/>
  <c r="T347" i="2" s="1"/>
  <c r="AY347" i="6" s="1"/>
  <c r="BG347" i="6" s="1"/>
  <c r="AJ347" i="6"/>
  <c r="R347" i="2" s="1"/>
  <c r="AW347" i="6" s="1"/>
  <c r="BE347" i="6" s="1"/>
  <c r="AO347" i="6"/>
  <c r="W347" i="2" s="1"/>
  <c r="BB347" i="6" s="1"/>
  <c r="BJ347" i="6" s="1"/>
  <c r="AM347" i="6"/>
  <c r="U347" i="2" s="1"/>
  <c r="AZ347" i="6" s="1"/>
  <c r="BH347" i="6" s="1"/>
  <c r="AK347" i="6"/>
  <c r="S347" i="2" s="1"/>
  <c r="AX347" i="6" s="1"/>
  <c r="BF347" i="6" s="1"/>
  <c r="AI347" i="6"/>
  <c r="Q347" i="2" s="1"/>
  <c r="AV347" i="6" s="1"/>
  <c r="AO348" i="6"/>
  <c r="W348" i="2" s="1"/>
  <c r="BB348" i="6" s="1"/>
  <c r="BJ348" i="6" s="1"/>
  <c r="AM348" i="6"/>
  <c r="U348" i="2" s="1"/>
  <c r="AZ348" i="6" s="1"/>
  <c r="BH348" i="6" s="1"/>
  <c r="AK348" i="6"/>
  <c r="S348" i="2" s="1"/>
  <c r="AX348" i="6" s="1"/>
  <c r="BF348" i="6" s="1"/>
  <c r="AI348" i="6"/>
  <c r="Q348" i="2" s="1"/>
  <c r="AV348" i="6" s="1"/>
  <c r="AN348" i="6"/>
  <c r="V348" i="2" s="1"/>
  <c r="BA348" i="6" s="1"/>
  <c r="BI348" i="6" s="1"/>
  <c r="AL348" i="6"/>
  <c r="T348" i="2" s="1"/>
  <c r="AY348" i="6" s="1"/>
  <c r="BG348" i="6" s="1"/>
  <c r="AJ348" i="6"/>
  <c r="R348" i="2" s="1"/>
  <c r="AW348" i="6" s="1"/>
  <c r="BE348" i="6" s="1"/>
  <c r="AN349" i="6"/>
  <c r="V349" i="2" s="1"/>
  <c r="BA349" i="6" s="1"/>
  <c r="BI349" i="6" s="1"/>
  <c r="AL349" i="6"/>
  <c r="T349" i="2" s="1"/>
  <c r="AY349" i="6" s="1"/>
  <c r="BG349" i="6" s="1"/>
  <c r="AJ349" i="6"/>
  <c r="R349" i="2" s="1"/>
  <c r="AW349" i="6" s="1"/>
  <c r="BE349" i="6" s="1"/>
  <c r="AO349" i="6"/>
  <c r="W349" i="2" s="1"/>
  <c r="BB349" i="6" s="1"/>
  <c r="BJ349" i="6" s="1"/>
  <c r="AM349" i="6"/>
  <c r="U349" i="2" s="1"/>
  <c r="AZ349" i="6" s="1"/>
  <c r="BH349" i="6" s="1"/>
  <c r="AK349" i="6"/>
  <c r="S349" i="2" s="1"/>
  <c r="AX349" i="6" s="1"/>
  <c r="BF349" i="6" s="1"/>
  <c r="AI349" i="6"/>
  <c r="Q349" i="2" s="1"/>
  <c r="AV349" i="6" s="1"/>
  <c r="Q335" i="6"/>
  <c r="X335" i="6" s="1"/>
  <c r="AG335" i="6" s="1"/>
  <c r="Q337" i="6"/>
  <c r="X337" i="6" s="1"/>
  <c r="AG337" i="6" s="1"/>
  <c r="Q339" i="6"/>
  <c r="X339" i="6" s="1"/>
  <c r="AG339" i="6" s="1"/>
  <c r="Q341" i="6"/>
  <c r="X341" i="6" s="1"/>
  <c r="AG341" i="6" s="1"/>
  <c r="Q343" i="6"/>
  <c r="X343" i="6" s="1"/>
  <c r="AG343" i="6" s="1"/>
  <c r="Q345" i="6"/>
  <c r="X345" i="6" s="1"/>
  <c r="AG345" i="6" s="1"/>
  <c r="Q347" i="6"/>
  <c r="X347" i="6" s="1"/>
  <c r="AG347" i="6" s="1"/>
  <c r="Q349" i="6"/>
  <c r="X349" i="6" s="1"/>
  <c r="AG349" i="6" s="1"/>
  <c r="Q340" i="6"/>
  <c r="X340" i="6" s="1"/>
  <c r="AG340" i="6" s="1"/>
  <c r="Q342" i="6"/>
  <c r="X342" i="6" s="1"/>
  <c r="AG342" i="6" s="1"/>
  <c r="Q344" i="6"/>
  <c r="X344" i="6" s="1"/>
  <c r="AG344" i="6" s="1"/>
  <c r="Q346" i="6"/>
  <c r="X346" i="6" s="1"/>
  <c r="AG346" i="6" s="1"/>
  <c r="Q348" i="6"/>
  <c r="X348" i="6" s="1"/>
  <c r="AG348" i="6" s="1"/>
  <c r="AO281" i="6"/>
  <c r="W281" i="2" s="1"/>
  <c r="BB281" i="6" s="1"/>
  <c r="AM281" i="6"/>
  <c r="U281" i="2" s="1"/>
  <c r="AZ281" i="6" s="1"/>
  <c r="BH281" i="6" s="1"/>
  <c r="AK281" i="6"/>
  <c r="S281" i="2" s="1"/>
  <c r="AX281" i="6" s="1"/>
  <c r="BF281" i="6" s="1"/>
  <c r="AI281" i="6"/>
  <c r="Q281" i="2" s="1"/>
  <c r="AV281" i="6" s="1"/>
  <c r="AN281" i="6"/>
  <c r="V281" i="2" s="1"/>
  <c r="BA281" i="6" s="1"/>
  <c r="BI281" i="6" s="1"/>
  <c r="AL281" i="6"/>
  <c r="T281" i="2" s="1"/>
  <c r="AY281" i="6" s="1"/>
  <c r="BG281" i="6" s="1"/>
  <c r="AJ281" i="6"/>
  <c r="R281" i="2" s="1"/>
  <c r="AW281" i="6" s="1"/>
  <c r="BE281" i="6" s="1"/>
  <c r="AN282" i="6"/>
  <c r="V282" i="2" s="1"/>
  <c r="BA282" i="6" s="1"/>
  <c r="BI282" i="6" s="1"/>
  <c r="AL282" i="6"/>
  <c r="T282" i="2" s="1"/>
  <c r="AY282" i="6" s="1"/>
  <c r="BG282" i="6" s="1"/>
  <c r="AJ282" i="6"/>
  <c r="R282" i="2" s="1"/>
  <c r="AW282" i="6" s="1"/>
  <c r="BE282" i="6" s="1"/>
  <c r="AO282" i="6"/>
  <c r="W282" i="2" s="1"/>
  <c r="BB282" i="6" s="1"/>
  <c r="BJ282" i="6" s="1"/>
  <c r="AM282" i="6"/>
  <c r="U282" i="2" s="1"/>
  <c r="AZ282" i="6" s="1"/>
  <c r="BH282" i="6" s="1"/>
  <c r="AK282" i="6"/>
  <c r="S282" i="2" s="1"/>
  <c r="AX282" i="6" s="1"/>
  <c r="BF282" i="6" s="1"/>
  <c r="AI282" i="6"/>
  <c r="Q282" i="2" s="1"/>
  <c r="AV282" i="6" s="1"/>
  <c r="AO283" i="6"/>
  <c r="W283" i="2" s="1"/>
  <c r="BB283" i="6" s="1"/>
  <c r="BJ283" i="6" s="1"/>
  <c r="AM283" i="6"/>
  <c r="U283" i="2" s="1"/>
  <c r="AZ283" i="6" s="1"/>
  <c r="BH283" i="6" s="1"/>
  <c r="AK283" i="6"/>
  <c r="S283" i="2" s="1"/>
  <c r="AX283" i="6" s="1"/>
  <c r="BF283" i="6" s="1"/>
  <c r="AI283" i="6"/>
  <c r="Q283" i="2" s="1"/>
  <c r="AV283" i="6" s="1"/>
  <c r="AN283" i="6"/>
  <c r="V283" i="2" s="1"/>
  <c r="BA283" i="6" s="1"/>
  <c r="BI283" i="6" s="1"/>
  <c r="AL283" i="6"/>
  <c r="T283" i="2" s="1"/>
  <c r="AY283" i="6" s="1"/>
  <c r="BG283" i="6" s="1"/>
  <c r="AJ283" i="6"/>
  <c r="R283" i="2" s="1"/>
  <c r="AW283" i="6" s="1"/>
  <c r="BE283" i="6" s="1"/>
  <c r="AL284" i="6"/>
  <c r="T284" i="2" s="1"/>
  <c r="AY284" i="6" s="1"/>
  <c r="BG284" i="6" s="1"/>
  <c r="AJ284" i="6"/>
  <c r="R284" i="2" s="1"/>
  <c r="AW284" i="6" s="1"/>
  <c r="BE284" i="6" s="1"/>
  <c r="AO284" i="6"/>
  <c r="W284" i="2" s="1"/>
  <c r="BB284" i="6" s="1"/>
  <c r="BJ284" i="6" s="1"/>
  <c r="AM284" i="6"/>
  <c r="U284" i="2" s="1"/>
  <c r="AZ284" i="6" s="1"/>
  <c r="BH284" i="6" s="1"/>
  <c r="AK284" i="6"/>
  <c r="S284" i="2" s="1"/>
  <c r="AX284" i="6" s="1"/>
  <c r="BF284" i="6" s="1"/>
  <c r="AI284" i="6"/>
  <c r="Q284" i="2" s="1"/>
  <c r="AV284" i="6" s="1"/>
  <c r="AO285" i="6"/>
  <c r="W285" i="2" s="1"/>
  <c r="BB285" i="6" s="1"/>
  <c r="BJ285" i="6" s="1"/>
  <c r="AM285" i="6"/>
  <c r="U285" i="2" s="1"/>
  <c r="AZ285" i="6" s="1"/>
  <c r="BH285" i="6" s="1"/>
  <c r="AK285" i="6"/>
  <c r="S285" i="2" s="1"/>
  <c r="AX285" i="6" s="1"/>
  <c r="BF285" i="6" s="1"/>
  <c r="AI285" i="6"/>
  <c r="Q285" i="2" s="1"/>
  <c r="AV285" i="6" s="1"/>
  <c r="AN285" i="6"/>
  <c r="V285" i="2" s="1"/>
  <c r="BA285" i="6" s="1"/>
  <c r="BI285" i="6" s="1"/>
  <c r="AL285" i="6"/>
  <c r="T285" i="2" s="1"/>
  <c r="AY285" i="6" s="1"/>
  <c r="BG285" i="6" s="1"/>
  <c r="AJ285" i="6"/>
  <c r="R285" i="2" s="1"/>
  <c r="AW285" i="6" s="1"/>
  <c r="BE285" i="6" s="1"/>
  <c r="AN286" i="6"/>
  <c r="V286" i="2" s="1"/>
  <c r="BA286" i="6" s="1"/>
  <c r="BI286" i="6" s="1"/>
  <c r="AL286" i="6"/>
  <c r="T286" i="2" s="1"/>
  <c r="AY286" i="6" s="1"/>
  <c r="BG286" i="6" s="1"/>
  <c r="AJ286" i="6"/>
  <c r="R286" i="2" s="1"/>
  <c r="AW286" i="6" s="1"/>
  <c r="BE286" i="6" s="1"/>
  <c r="AO286" i="6"/>
  <c r="W286" i="2" s="1"/>
  <c r="BB286" i="6" s="1"/>
  <c r="BJ286" i="6" s="1"/>
  <c r="AM286" i="6"/>
  <c r="U286" i="2" s="1"/>
  <c r="AZ286" i="6" s="1"/>
  <c r="BH286" i="6" s="1"/>
  <c r="AK286" i="6"/>
  <c r="S286" i="2" s="1"/>
  <c r="AX286" i="6" s="1"/>
  <c r="BF286" i="6" s="1"/>
  <c r="AI286" i="6"/>
  <c r="Q286" i="2" s="1"/>
  <c r="AV286" i="6" s="1"/>
  <c r="AO287" i="6"/>
  <c r="W287" i="2" s="1"/>
  <c r="BB287" i="6" s="1"/>
  <c r="BJ287" i="6" s="1"/>
  <c r="AM287" i="6"/>
  <c r="U287" i="2" s="1"/>
  <c r="AZ287" i="6" s="1"/>
  <c r="BH287" i="6" s="1"/>
  <c r="AK287" i="6"/>
  <c r="S287" i="2" s="1"/>
  <c r="AX287" i="6" s="1"/>
  <c r="BF287" i="6" s="1"/>
  <c r="AI287" i="6"/>
  <c r="Q287" i="2" s="1"/>
  <c r="AV287" i="6" s="1"/>
  <c r="AN287" i="6"/>
  <c r="V287" i="2" s="1"/>
  <c r="BA287" i="6" s="1"/>
  <c r="BI287" i="6" s="1"/>
  <c r="AL287" i="6"/>
  <c r="T287" i="2" s="1"/>
  <c r="AY287" i="6" s="1"/>
  <c r="BG287" i="6" s="1"/>
  <c r="AJ287" i="6"/>
  <c r="R287" i="2" s="1"/>
  <c r="AW287" i="6" s="1"/>
  <c r="BE287" i="6" s="1"/>
  <c r="AN288" i="6"/>
  <c r="V288" i="2" s="1"/>
  <c r="BA288" i="6" s="1"/>
  <c r="BI288" i="6" s="1"/>
  <c r="AL288" i="6"/>
  <c r="T288" i="2" s="1"/>
  <c r="AY288" i="6" s="1"/>
  <c r="BG288" i="6" s="1"/>
  <c r="AM288" i="6"/>
  <c r="U288" i="2" s="1"/>
  <c r="AZ288" i="6" s="1"/>
  <c r="BH288" i="6" s="1"/>
  <c r="AJ288" i="6"/>
  <c r="R288" i="2" s="1"/>
  <c r="AW288" i="6" s="1"/>
  <c r="BE288" i="6" s="1"/>
  <c r="AO288" i="6"/>
  <c r="W288" i="2" s="1"/>
  <c r="BB288" i="6" s="1"/>
  <c r="BJ288" i="6" s="1"/>
  <c r="AK288" i="6"/>
  <c r="S288" i="2" s="1"/>
  <c r="AX288" i="6" s="1"/>
  <c r="BF288" i="6" s="1"/>
  <c r="AI288" i="6"/>
  <c r="Q288" i="2" s="1"/>
  <c r="AV288" i="6" s="1"/>
  <c r="AO289" i="6"/>
  <c r="W289" i="2" s="1"/>
  <c r="BB289" i="6" s="1"/>
  <c r="BJ289" i="6" s="1"/>
  <c r="AM289" i="6"/>
  <c r="U289" i="2" s="1"/>
  <c r="AZ289" i="6" s="1"/>
  <c r="BH289" i="6" s="1"/>
  <c r="AK289" i="6"/>
  <c r="S289" i="2" s="1"/>
  <c r="AX289" i="6" s="1"/>
  <c r="BF289" i="6" s="1"/>
  <c r="AI289" i="6"/>
  <c r="Q289" i="2" s="1"/>
  <c r="AV289" i="6" s="1"/>
  <c r="AJ289" i="6"/>
  <c r="R289" i="2" s="1"/>
  <c r="AW289" i="6" s="1"/>
  <c r="BE289" i="6" s="1"/>
  <c r="AL289" i="6"/>
  <c r="T289" i="2" s="1"/>
  <c r="AY289" i="6" s="1"/>
  <c r="BG289" i="6" s="1"/>
  <c r="AO291" i="6"/>
  <c r="W291" i="2" s="1"/>
  <c r="BB291" i="6" s="1"/>
  <c r="BJ291" i="6" s="1"/>
  <c r="AM291" i="6"/>
  <c r="U291" i="2" s="1"/>
  <c r="AZ291" i="6" s="1"/>
  <c r="BH291" i="6" s="1"/>
  <c r="AK291" i="6"/>
  <c r="S291" i="2" s="1"/>
  <c r="AX291" i="6" s="1"/>
  <c r="BF291" i="6" s="1"/>
  <c r="AI291" i="6"/>
  <c r="Q291" i="2" s="1"/>
  <c r="AV291" i="6" s="1"/>
  <c r="AL291" i="6"/>
  <c r="T291" i="2" s="1"/>
  <c r="AY291" i="6" s="1"/>
  <c r="BG291" i="6" s="1"/>
  <c r="AJ291" i="6"/>
  <c r="R291" i="2" s="1"/>
  <c r="AW291" i="6" s="1"/>
  <c r="BE291" i="6" s="1"/>
  <c r="AN292" i="6"/>
  <c r="V292" i="2" s="1"/>
  <c r="BA292" i="6" s="1"/>
  <c r="BI292" i="6" s="1"/>
  <c r="AL292" i="6"/>
  <c r="T292" i="2" s="1"/>
  <c r="AY292" i="6" s="1"/>
  <c r="BG292" i="6" s="1"/>
  <c r="AJ292" i="6"/>
  <c r="R292" i="2" s="1"/>
  <c r="AW292" i="6" s="1"/>
  <c r="BE292" i="6" s="1"/>
  <c r="AM292" i="6"/>
  <c r="U292" i="2" s="1"/>
  <c r="AZ292" i="6" s="1"/>
  <c r="BH292" i="6" s="1"/>
  <c r="AI292" i="6"/>
  <c r="Q292" i="2" s="1"/>
  <c r="AV292" i="6" s="1"/>
  <c r="AO292" i="6"/>
  <c r="W292" i="2" s="1"/>
  <c r="BB292" i="6" s="1"/>
  <c r="BJ292" i="6" s="1"/>
  <c r="AK292" i="6"/>
  <c r="S292" i="2" s="1"/>
  <c r="AX292" i="6" s="1"/>
  <c r="BF292" i="6" s="1"/>
  <c r="Q278" i="6"/>
  <c r="Q282" i="6"/>
  <c r="X282" i="6" s="1"/>
  <c r="AG282" i="6" s="1"/>
  <c r="Q284" i="6"/>
  <c r="X284" i="6" s="1"/>
  <c r="AG284" i="6" s="1"/>
  <c r="Q286" i="6"/>
  <c r="X286" i="6" s="1"/>
  <c r="AG286" i="6" s="1"/>
  <c r="Q290" i="6"/>
  <c r="X290" i="6" s="1"/>
  <c r="AG290" i="6" s="1"/>
  <c r="AI290" i="6"/>
  <c r="Q290" i="2" s="1"/>
  <c r="AV290" i="6" s="1"/>
  <c r="AR291" i="6"/>
  <c r="AN291" i="6" s="1"/>
  <c r="V291" i="2" s="1"/>
  <c r="BA291" i="6" s="1"/>
  <c r="BI291" i="6" s="1"/>
  <c r="AN290" i="6"/>
  <c r="V290" i="2" s="1"/>
  <c r="BA290" i="6" s="1"/>
  <c r="BI290" i="6" s="1"/>
  <c r="AL290" i="6"/>
  <c r="T290" i="2" s="1"/>
  <c r="AY290" i="6" s="1"/>
  <c r="BG290" i="6" s="1"/>
  <c r="AJ290" i="6"/>
  <c r="R290" i="2" s="1"/>
  <c r="AW290" i="6" s="1"/>
  <c r="BE290" i="6" s="1"/>
  <c r="AN293" i="6"/>
  <c r="V293" i="2" s="1"/>
  <c r="BA293" i="6" s="1"/>
  <c r="BI293" i="6" s="1"/>
  <c r="AL293" i="6"/>
  <c r="T293" i="2" s="1"/>
  <c r="AY293" i="6" s="1"/>
  <c r="BG293" i="6" s="1"/>
  <c r="AJ293" i="6"/>
  <c r="R293" i="2" s="1"/>
  <c r="AW293" i="6" s="1"/>
  <c r="BE293" i="6" s="1"/>
  <c r="AO293" i="6"/>
  <c r="W293" i="2" s="1"/>
  <c r="BB293" i="6" s="1"/>
  <c r="BJ293" i="6" s="1"/>
  <c r="AM293" i="6"/>
  <c r="U293" i="2" s="1"/>
  <c r="AZ293" i="6" s="1"/>
  <c r="BH293" i="6" s="1"/>
  <c r="AK293" i="6"/>
  <c r="S293" i="2" s="1"/>
  <c r="AX293" i="6" s="1"/>
  <c r="BF293" i="6" s="1"/>
  <c r="AI293" i="6"/>
  <c r="Q293" i="2" s="1"/>
  <c r="AV293" i="6" s="1"/>
  <c r="AO294" i="6"/>
  <c r="W294" i="2" s="1"/>
  <c r="BB294" i="6" s="1"/>
  <c r="BJ294" i="6" s="1"/>
  <c r="AM294" i="6"/>
  <c r="U294" i="2" s="1"/>
  <c r="AZ294" i="6" s="1"/>
  <c r="BH294" i="6" s="1"/>
  <c r="AK294" i="6"/>
  <c r="S294" i="2" s="1"/>
  <c r="AX294" i="6" s="1"/>
  <c r="BF294" i="6" s="1"/>
  <c r="AI294" i="6"/>
  <c r="Q294" i="2" s="1"/>
  <c r="AV294" i="6" s="1"/>
  <c r="AL294" i="6"/>
  <c r="T294" i="2" s="1"/>
  <c r="AY294" i="6" s="1"/>
  <c r="BG294" i="6" s="1"/>
  <c r="AJ294" i="6"/>
  <c r="R294" i="2" s="1"/>
  <c r="AW294" i="6" s="1"/>
  <c r="BE294" i="6" s="1"/>
  <c r="AN295" i="6"/>
  <c r="V295" i="2" s="1"/>
  <c r="BA295" i="6" s="1"/>
  <c r="BI295" i="6" s="1"/>
  <c r="AL295" i="6"/>
  <c r="T295" i="2" s="1"/>
  <c r="AY295" i="6" s="1"/>
  <c r="BG295" i="6" s="1"/>
  <c r="AJ295" i="6"/>
  <c r="R295" i="2" s="1"/>
  <c r="AW295" i="6" s="1"/>
  <c r="BE295" i="6" s="1"/>
  <c r="AO295" i="6"/>
  <c r="W295" i="2" s="1"/>
  <c r="BB295" i="6" s="1"/>
  <c r="BJ295" i="6" s="1"/>
  <c r="AM295" i="6"/>
  <c r="U295" i="2" s="1"/>
  <c r="AZ295" i="6" s="1"/>
  <c r="BH295" i="6" s="1"/>
  <c r="AK295" i="6"/>
  <c r="S295" i="2" s="1"/>
  <c r="AX295" i="6" s="1"/>
  <c r="BF295" i="6" s="1"/>
  <c r="AI295" i="6"/>
  <c r="Q295" i="2" s="1"/>
  <c r="AV295" i="6" s="1"/>
  <c r="AO296" i="6"/>
  <c r="W296" i="2" s="1"/>
  <c r="BB296" i="6" s="1"/>
  <c r="BJ296" i="6" s="1"/>
  <c r="AM296" i="6"/>
  <c r="U296" i="2" s="1"/>
  <c r="AZ296" i="6" s="1"/>
  <c r="BH296" i="6" s="1"/>
  <c r="AK296" i="6"/>
  <c r="S296" i="2" s="1"/>
  <c r="AX296" i="6" s="1"/>
  <c r="BF296" i="6" s="1"/>
  <c r="AI296" i="6"/>
  <c r="Q296" i="2" s="1"/>
  <c r="AV296" i="6" s="1"/>
  <c r="AN296" i="6"/>
  <c r="V296" i="2" s="1"/>
  <c r="BA296" i="6" s="1"/>
  <c r="BI296" i="6" s="1"/>
  <c r="AL296" i="6"/>
  <c r="T296" i="2" s="1"/>
  <c r="AY296" i="6" s="1"/>
  <c r="BG296" i="6" s="1"/>
  <c r="AJ296" i="6"/>
  <c r="R296" i="2" s="1"/>
  <c r="AW296" i="6" s="1"/>
  <c r="BE296" i="6" s="1"/>
  <c r="AN297" i="6"/>
  <c r="V297" i="2" s="1"/>
  <c r="BA297" i="6" s="1"/>
  <c r="BI297" i="6" s="1"/>
  <c r="AL297" i="6"/>
  <c r="T297" i="2" s="1"/>
  <c r="AY297" i="6" s="1"/>
  <c r="BG297" i="6" s="1"/>
  <c r="AJ297" i="6"/>
  <c r="R297" i="2" s="1"/>
  <c r="AW297" i="6" s="1"/>
  <c r="BE297" i="6" s="1"/>
  <c r="AO297" i="6"/>
  <c r="W297" i="2" s="1"/>
  <c r="BB297" i="6" s="1"/>
  <c r="BJ297" i="6" s="1"/>
  <c r="AM297" i="6"/>
  <c r="U297" i="2" s="1"/>
  <c r="AZ297" i="6" s="1"/>
  <c r="BH297" i="6" s="1"/>
  <c r="AK297" i="6"/>
  <c r="S297" i="2" s="1"/>
  <c r="AX297" i="6" s="1"/>
  <c r="BF297" i="6" s="1"/>
  <c r="AI297" i="6"/>
  <c r="Q297" i="2" s="1"/>
  <c r="AV297" i="6" s="1"/>
  <c r="AO298" i="6"/>
  <c r="W298" i="2" s="1"/>
  <c r="BB298" i="6" s="1"/>
  <c r="BJ298" i="6" s="1"/>
  <c r="AM298" i="6"/>
  <c r="U298" i="2" s="1"/>
  <c r="AZ298" i="6" s="1"/>
  <c r="BH298" i="6" s="1"/>
  <c r="AK298" i="6"/>
  <c r="S298" i="2" s="1"/>
  <c r="AX298" i="6" s="1"/>
  <c r="BF298" i="6" s="1"/>
  <c r="AI298" i="6"/>
  <c r="Q298" i="2" s="1"/>
  <c r="AV298" i="6" s="1"/>
  <c r="AL298" i="6"/>
  <c r="T298" i="2" s="1"/>
  <c r="AY298" i="6" s="1"/>
  <c r="BG298" i="6" s="1"/>
  <c r="AJ298" i="6"/>
  <c r="R298" i="2" s="1"/>
  <c r="AW298" i="6" s="1"/>
  <c r="BE298" i="6" s="1"/>
  <c r="AN299" i="6"/>
  <c r="V299" i="2" s="1"/>
  <c r="BA299" i="6" s="1"/>
  <c r="BI299" i="6" s="1"/>
  <c r="AL299" i="6"/>
  <c r="T299" i="2" s="1"/>
  <c r="AY299" i="6" s="1"/>
  <c r="BG299" i="6" s="1"/>
  <c r="AJ299" i="6"/>
  <c r="R299" i="2" s="1"/>
  <c r="AW299" i="6" s="1"/>
  <c r="BE299" i="6" s="1"/>
  <c r="AO299" i="6"/>
  <c r="W299" i="2" s="1"/>
  <c r="BB299" i="6" s="1"/>
  <c r="BJ299" i="6" s="1"/>
  <c r="AM299" i="6"/>
  <c r="U299" i="2" s="1"/>
  <c r="AZ299" i="6" s="1"/>
  <c r="BH299" i="6" s="1"/>
  <c r="AK299" i="6"/>
  <c r="S299" i="2" s="1"/>
  <c r="AX299" i="6" s="1"/>
  <c r="BF299" i="6" s="1"/>
  <c r="AI299" i="6"/>
  <c r="Q299" i="2" s="1"/>
  <c r="AV299" i="6" s="1"/>
  <c r="AN300" i="6"/>
  <c r="V300" i="2" s="1"/>
  <c r="BA300" i="6" s="1"/>
  <c r="BI300" i="6" s="1"/>
  <c r="AL300" i="6"/>
  <c r="T300" i="2" s="1"/>
  <c r="AY300" i="6" s="1"/>
  <c r="BG300" i="6" s="1"/>
  <c r="AJ300" i="6"/>
  <c r="R300" i="2" s="1"/>
  <c r="AW300" i="6" s="1"/>
  <c r="BE300" i="6" s="1"/>
  <c r="AM300" i="6"/>
  <c r="U300" i="2" s="1"/>
  <c r="AZ300" i="6" s="1"/>
  <c r="BH300" i="6" s="1"/>
  <c r="AI300" i="6"/>
  <c r="Q300" i="2" s="1"/>
  <c r="AV300" i="6" s="1"/>
  <c r="AO300" i="6"/>
  <c r="W300" i="2" s="1"/>
  <c r="BB300" i="6" s="1"/>
  <c r="BJ300" i="6" s="1"/>
  <c r="AK300" i="6"/>
  <c r="S300" i="2" s="1"/>
  <c r="AX300" i="6" s="1"/>
  <c r="BF300" i="6" s="1"/>
  <c r="Q281" i="6"/>
  <c r="X281" i="6" s="1"/>
  <c r="AG281" i="6" s="1"/>
  <c r="Q283" i="6"/>
  <c r="X283" i="6" s="1"/>
  <c r="AG283" i="6" s="1"/>
  <c r="Q285" i="6"/>
  <c r="X285" i="6" s="1"/>
  <c r="AG285" i="6" s="1"/>
  <c r="Q287" i="6"/>
  <c r="X287" i="6" s="1"/>
  <c r="AG287" i="6" s="1"/>
  <c r="R288" i="6"/>
  <c r="X288" i="6" s="1"/>
  <c r="AG288" i="6" s="1"/>
  <c r="AK290" i="6"/>
  <c r="S290" i="2" s="1"/>
  <c r="AX290" i="6" s="1"/>
  <c r="BF290" i="6" s="1"/>
  <c r="AO290" i="6"/>
  <c r="W290" i="2" s="1"/>
  <c r="BB290" i="6" s="1"/>
  <c r="BJ290" i="6" s="1"/>
  <c r="Q292" i="6"/>
  <c r="X292" i="6" s="1"/>
  <c r="AG292" i="6" s="1"/>
  <c r="Q289" i="6"/>
  <c r="X289" i="6" s="1"/>
  <c r="AG289" i="6" s="1"/>
  <c r="Q291" i="6"/>
  <c r="X291" i="6" s="1"/>
  <c r="AG291" i="6" s="1"/>
  <c r="Q293" i="6"/>
  <c r="X293" i="6" s="1"/>
  <c r="AG293" i="6" s="1"/>
  <c r="Q295" i="6"/>
  <c r="X295" i="6" s="1"/>
  <c r="AG295" i="6" s="1"/>
  <c r="Q297" i="6"/>
  <c r="X297" i="6" s="1"/>
  <c r="AG297" i="6" s="1"/>
  <c r="Q299" i="6"/>
  <c r="X299" i="6" s="1"/>
  <c r="AG299" i="6" s="1"/>
  <c r="AO301" i="6"/>
  <c r="W301" i="2" s="1"/>
  <c r="BB301" i="6" s="1"/>
  <c r="BJ301" i="6" s="1"/>
  <c r="AM301" i="6"/>
  <c r="U301" i="2" s="1"/>
  <c r="AZ301" i="6" s="1"/>
  <c r="BH301" i="6" s="1"/>
  <c r="AK301" i="6"/>
  <c r="S301" i="2" s="1"/>
  <c r="AX301" i="6" s="1"/>
  <c r="BF301" i="6" s="1"/>
  <c r="AI301" i="6"/>
  <c r="Q301" i="2" s="1"/>
  <c r="AV301" i="6" s="1"/>
  <c r="AN301" i="6"/>
  <c r="V301" i="2" s="1"/>
  <c r="BA301" i="6" s="1"/>
  <c r="BI301" i="6" s="1"/>
  <c r="AL301" i="6"/>
  <c r="T301" i="2" s="1"/>
  <c r="AY301" i="6" s="1"/>
  <c r="BG301" i="6" s="1"/>
  <c r="AJ301" i="6"/>
  <c r="R301" i="2" s="1"/>
  <c r="AW301" i="6" s="1"/>
  <c r="BE301" i="6" s="1"/>
  <c r="AN302" i="6"/>
  <c r="V302" i="2" s="1"/>
  <c r="BA302" i="6" s="1"/>
  <c r="BI302" i="6" s="1"/>
  <c r="AL302" i="6"/>
  <c r="T302" i="2" s="1"/>
  <c r="AY302" i="6" s="1"/>
  <c r="BG302" i="6" s="1"/>
  <c r="AJ302" i="6"/>
  <c r="R302" i="2" s="1"/>
  <c r="AW302" i="6" s="1"/>
  <c r="BE302" i="6" s="1"/>
  <c r="AO302" i="6"/>
  <c r="W302" i="2" s="1"/>
  <c r="BB302" i="6" s="1"/>
  <c r="BJ302" i="6" s="1"/>
  <c r="AM302" i="6"/>
  <c r="U302" i="2" s="1"/>
  <c r="AZ302" i="6" s="1"/>
  <c r="BH302" i="6" s="1"/>
  <c r="AK302" i="6"/>
  <c r="S302" i="2" s="1"/>
  <c r="AX302" i="6" s="1"/>
  <c r="BF302" i="6" s="1"/>
  <c r="AI302" i="6"/>
  <c r="Q302" i="2" s="1"/>
  <c r="AV302" i="6" s="1"/>
  <c r="AO303" i="6"/>
  <c r="W303" i="2" s="1"/>
  <c r="BB303" i="6" s="1"/>
  <c r="BJ303" i="6" s="1"/>
  <c r="AM303" i="6"/>
  <c r="U303" i="2" s="1"/>
  <c r="AZ303" i="6" s="1"/>
  <c r="BH303" i="6" s="1"/>
  <c r="AK303" i="6"/>
  <c r="S303" i="2" s="1"/>
  <c r="AX303" i="6" s="1"/>
  <c r="BF303" i="6" s="1"/>
  <c r="AI303" i="6"/>
  <c r="Q303" i="2" s="1"/>
  <c r="AV303" i="6" s="1"/>
  <c r="AN303" i="6"/>
  <c r="V303" i="2" s="1"/>
  <c r="BA303" i="6" s="1"/>
  <c r="BI303" i="6" s="1"/>
  <c r="AL303" i="6"/>
  <c r="T303" i="2" s="1"/>
  <c r="AY303" i="6" s="1"/>
  <c r="BG303" i="6" s="1"/>
  <c r="AJ303" i="6"/>
  <c r="R303" i="2" s="1"/>
  <c r="AW303" i="6" s="1"/>
  <c r="BE303" i="6" s="1"/>
  <c r="AN304" i="6"/>
  <c r="V304" i="2" s="1"/>
  <c r="BA304" i="6" s="1"/>
  <c r="BI304" i="6" s="1"/>
  <c r="AL304" i="6"/>
  <c r="T304" i="2" s="1"/>
  <c r="AY304" i="6" s="1"/>
  <c r="BG304" i="6" s="1"/>
  <c r="AJ304" i="6"/>
  <c r="R304" i="2" s="1"/>
  <c r="AW304" i="6" s="1"/>
  <c r="BE304" i="6" s="1"/>
  <c r="AO304" i="6"/>
  <c r="W304" i="2" s="1"/>
  <c r="BB304" i="6" s="1"/>
  <c r="BJ304" i="6" s="1"/>
  <c r="AM304" i="6"/>
  <c r="U304" i="2" s="1"/>
  <c r="AZ304" i="6" s="1"/>
  <c r="BH304" i="6" s="1"/>
  <c r="AK304" i="6"/>
  <c r="S304" i="2" s="1"/>
  <c r="AX304" i="6" s="1"/>
  <c r="BF304" i="6" s="1"/>
  <c r="AI304" i="6"/>
  <c r="Q304" i="2" s="1"/>
  <c r="AV304" i="6" s="1"/>
  <c r="AO305" i="6"/>
  <c r="W305" i="2" s="1"/>
  <c r="BB305" i="6" s="1"/>
  <c r="BJ305" i="6" s="1"/>
  <c r="AM305" i="6"/>
  <c r="U305" i="2" s="1"/>
  <c r="AZ305" i="6" s="1"/>
  <c r="BH305" i="6" s="1"/>
  <c r="AK305" i="6"/>
  <c r="S305" i="2" s="1"/>
  <c r="AX305" i="6" s="1"/>
  <c r="BF305" i="6" s="1"/>
  <c r="AI305" i="6"/>
  <c r="Q305" i="2" s="1"/>
  <c r="AV305" i="6" s="1"/>
  <c r="AN305" i="6"/>
  <c r="V305" i="2" s="1"/>
  <c r="BA305" i="6" s="1"/>
  <c r="BI305" i="6" s="1"/>
  <c r="AL305" i="6"/>
  <c r="T305" i="2" s="1"/>
  <c r="AY305" i="6" s="1"/>
  <c r="BG305" i="6" s="1"/>
  <c r="AJ305" i="6"/>
  <c r="R305" i="2" s="1"/>
  <c r="AW305" i="6" s="1"/>
  <c r="BE305" i="6" s="1"/>
  <c r="AN306" i="6"/>
  <c r="V306" i="2" s="1"/>
  <c r="BA306" i="6" s="1"/>
  <c r="BI306" i="6" s="1"/>
  <c r="AL306" i="6"/>
  <c r="T306" i="2" s="1"/>
  <c r="AY306" i="6" s="1"/>
  <c r="BG306" i="6" s="1"/>
  <c r="AJ306" i="6"/>
  <c r="R306" i="2" s="1"/>
  <c r="AW306" i="6" s="1"/>
  <c r="BE306" i="6" s="1"/>
  <c r="AO306" i="6"/>
  <c r="W306" i="2" s="1"/>
  <c r="BB306" i="6" s="1"/>
  <c r="BJ306" i="6" s="1"/>
  <c r="AM306" i="6"/>
  <c r="U306" i="2" s="1"/>
  <c r="AZ306" i="6" s="1"/>
  <c r="BH306" i="6" s="1"/>
  <c r="AK306" i="6"/>
  <c r="S306" i="2" s="1"/>
  <c r="AX306" i="6" s="1"/>
  <c r="BF306" i="6" s="1"/>
  <c r="AI306" i="6"/>
  <c r="Q306" i="2" s="1"/>
  <c r="AV306" i="6" s="1"/>
  <c r="AO307" i="6"/>
  <c r="W307" i="2" s="1"/>
  <c r="BB307" i="6" s="1"/>
  <c r="BJ307" i="6" s="1"/>
  <c r="AM307" i="6"/>
  <c r="U307" i="2" s="1"/>
  <c r="AZ307" i="6" s="1"/>
  <c r="BH307" i="6" s="1"/>
  <c r="AK307" i="6"/>
  <c r="S307" i="2" s="1"/>
  <c r="AX307" i="6" s="1"/>
  <c r="BF307" i="6" s="1"/>
  <c r="AI307" i="6"/>
  <c r="Q307" i="2" s="1"/>
  <c r="AV307" i="6" s="1"/>
  <c r="AN307" i="6"/>
  <c r="V307" i="2" s="1"/>
  <c r="BA307" i="6" s="1"/>
  <c r="BI307" i="6" s="1"/>
  <c r="AL307" i="6"/>
  <c r="T307" i="2" s="1"/>
  <c r="AY307" i="6" s="1"/>
  <c r="BG307" i="6" s="1"/>
  <c r="AJ307" i="6"/>
  <c r="R307" i="2" s="1"/>
  <c r="AW307" i="6" s="1"/>
  <c r="BE307" i="6" s="1"/>
  <c r="AN308" i="6"/>
  <c r="V308" i="2" s="1"/>
  <c r="BA308" i="6" s="1"/>
  <c r="BI308" i="6" s="1"/>
  <c r="AL308" i="6"/>
  <c r="T308" i="2" s="1"/>
  <c r="AY308" i="6" s="1"/>
  <c r="BG308" i="6" s="1"/>
  <c r="AJ308" i="6"/>
  <c r="R308" i="2" s="1"/>
  <c r="AW308" i="6" s="1"/>
  <c r="BE308" i="6" s="1"/>
  <c r="AO308" i="6"/>
  <c r="W308" i="2" s="1"/>
  <c r="BB308" i="6" s="1"/>
  <c r="BJ308" i="6" s="1"/>
  <c r="AM308" i="6"/>
  <c r="U308" i="2" s="1"/>
  <c r="AZ308" i="6" s="1"/>
  <c r="BH308" i="6" s="1"/>
  <c r="AK308" i="6"/>
  <c r="S308" i="2" s="1"/>
  <c r="AX308" i="6" s="1"/>
  <c r="BF308" i="6" s="1"/>
  <c r="AI308" i="6"/>
  <c r="Q308" i="2" s="1"/>
  <c r="AV308" i="6" s="1"/>
  <c r="AO309" i="6"/>
  <c r="W309" i="2" s="1"/>
  <c r="BB309" i="6" s="1"/>
  <c r="BJ309" i="6" s="1"/>
  <c r="AM309" i="6"/>
  <c r="U309" i="2" s="1"/>
  <c r="AZ309" i="6" s="1"/>
  <c r="BH309" i="6" s="1"/>
  <c r="AK309" i="6"/>
  <c r="S309" i="2" s="1"/>
  <c r="AX309" i="6" s="1"/>
  <c r="BF309" i="6" s="1"/>
  <c r="AI309" i="6"/>
  <c r="Q309" i="2" s="1"/>
  <c r="AV309" i="6" s="1"/>
  <c r="AN309" i="6"/>
  <c r="V309" i="2" s="1"/>
  <c r="BA309" i="6" s="1"/>
  <c r="BI309" i="6" s="1"/>
  <c r="AL309" i="6"/>
  <c r="T309" i="2" s="1"/>
  <c r="AY309" i="6" s="1"/>
  <c r="BG309" i="6" s="1"/>
  <c r="AJ309" i="6"/>
  <c r="R309" i="2" s="1"/>
  <c r="AW309" i="6" s="1"/>
  <c r="BE309" i="6" s="1"/>
  <c r="AN310" i="6"/>
  <c r="V310" i="2" s="1"/>
  <c r="BA310" i="6" s="1"/>
  <c r="BI310" i="6" s="1"/>
  <c r="AL310" i="6"/>
  <c r="T310" i="2" s="1"/>
  <c r="AY310" i="6" s="1"/>
  <c r="BG310" i="6" s="1"/>
  <c r="AJ310" i="6"/>
  <c r="R310" i="2" s="1"/>
  <c r="AW310" i="6" s="1"/>
  <c r="BE310" i="6" s="1"/>
  <c r="AO310" i="6"/>
  <c r="W310" i="2" s="1"/>
  <c r="BB310" i="6" s="1"/>
  <c r="BJ310" i="6" s="1"/>
  <c r="AM310" i="6"/>
  <c r="U310" i="2" s="1"/>
  <c r="AZ310" i="6" s="1"/>
  <c r="BH310" i="6" s="1"/>
  <c r="AK310" i="6"/>
  <c r="S310" i="2" s="1"/>
  <c r="AX310" i="6" s="1"/>
  <c r="BF310" i="6" s="1"/>
  <c r="AI310" i="6"/>
  <c r="Q310" i="2" s="1"/>
  <c r="AV310" i="6" s="1"/>
  <c r="Q294" i="6"/>
  <c r="X294" i="6" s="1"/>
  <c r="AG294" i="6" s="1"/>
  <c r="Q296" i="6"/>
  <c r="X296" i="6" s="1"/>
  <c r="AG296" i="6" s="1"/>
  <c r="Q298" i="6"/>
  <c r="X298" i="6" s="1"/>
  <c r="AG298" i="6" s="1"/>
  <c r="Q300" i="6"/>
  <c r="X300" i="6" s="1"/>
  <c r="AG300" i="6" s="1"/>
  <c r="Q302" i="6"/>
  <c r="X302" i="6" s="1"/>
  <c r="AG302" i="6" s="1"/>
  <c r="Q304" i="6"/>
  <c r="X304" i="6" s="1"/>
  <c r="AG304" i="6" s="1"/>
  <c r="Q306" i="6"/>
  <c r="X306" i="6" s="1"/>
  <c r="AG306" i="6" s="1"/>
  <c r="Q308" i="6"/>
  <c r="X308" i="6" s="1"/>
  <c r="AG308" i="6" s="1"/>
  <c r="Q310" i="6"/>
  <c r="X310" i="6" s="1"/>
  <c r="AG310" i="6" s="1"/>
  <c r="Q301" i="6"/>
  <c r="X301" i="6" s="1"/>
  <c r="AG301" i="6" s="1"/>
  <c r="Q303" i="6"/>
  <c r="X303" i="6" s="1"/>
  <c r="AG303" i="6" s="1"/>
  <c r="Q305" i="6"/>
  <c r="X305" i="6" s="1"/>
  <c r="AG305" i="6" s="1"/>
  <c r="Q307" i="6"/>
  <c r="X307" i="6" s="1"/>
  <c r="AG307" i="6" s="1"/>
  <c r="Q309" i="6"/>
  <c r="X309" i="6" s="1"/>
  <c r="AG309" i="6" s="1"/>
  <c r="AL242" i="6"/>
  <c r="T242" i="2" s="1"/>
  <c r="AY242" i="6" s="1"/>
  <c r="BG242" i="6" s="1"/>
  <c r="AJ242" i="6"/>
  <c r="R242" i="2" s="1"/>
  <c r="AW242" i="6" s="1"/>
  <c r="BE242" i="6" s="1"/>
  <c r="AO242" i="6"/>
  <c r="W242" i="2" s="1"/>
  <c r="BB242" i="6" s="1"/>
  <c r="AM242" i="6"/>
  <c r="U242" i="2" s="1"/>
  <c r="AZ242" i="6" s="1"/>
  <c r="BH242" i="6" s="1"/>
  <c r="AK242" i="6"/>
  <c r="S242" i="2" s="1"/>
  <c r="AX242" i="6" s="1"/>
  <c r="BF242" i="6" s="1"/>
  <c r="AO243" i="6"/>
  <c r="W243" i="2" s="1"/>
  <c r="BB243" i="6" s="1"/>
  <c r="BJ243" i="6" s="1"/>
  <c r="AM243" i="6"/>
  <c r="U243" i="2" s="1"/>
  <c r="AZ243" i="6" s="1"/>
  <c r="BH243" i="6" s="1"/>
  <c r="AK243" i="6"/>
  <c r="S243" i="2" s="1"/>
  <c r="AX243" i="6" s="1"/>
  <c r="BF243" i="6" s="1"/>
  <c r="AI243" i="6"/>
  <c r="Q243" i="2" s="1"/>
  <c r="AV243" i="6" s="1"/>
  <c r="AL243" i="6"/>
  <c r="T243" i="2" s="1"/>
  <c r="AY243" i="6" s="1"/>
  <c r="BG243" i="6" s="1"/>
  <c r="AJ243" i="6"/>
  <c r="R243" i="2" s="1"/>
  <c r="AW243" i="6" s="1"/>
  <c r="BE243" i="6" s="1"/>
  <c r="AL244" i="6"/>
  <c r="T244" i="2" s="1"/>
  <c r="AY244" i="6" s="1"/>
  <c r="BG244" i="6" s="1"/>
  <c r="AJ244" i="6"/>
  <c r="R244" i="2" s="1"/>
  <c r="AW244" i="6" s="1"/>
  <c r="BE244" i="6" s="1"/>
  <c r="AO244" i="6"/>
  <c r="W244" i="2" s="1"/>
  <c r="BB244" i="6" s="1"/>
  <c r="BJ244" i="6" s="1"/>
  <c r="AM244" i="6"/>
  <c r="U244" i="2" s="1"/>
  <c r="AZ244" i="6" s="1"/>
  <c r="BH244" i="6" s="1"/>
  <c r="AK244" i="6"/>
  <c r="S244" i="2" s="1"/>
  <c r="AX244" i="6" s="1"/>
  <c r="BF244" i="6" s="1"/>
  <c r="AI244" i="6"/>
  <c r="Q244" i="2" s="1"/>
  <c r="AV244" i="6" s="1"/>
  <c r="AO245" i="6"/>
  <c r="W245" i="2" s="1"/>
  <c r="BB245" i="6" s="1"/>
  <c r="BJ245" i="6" s="1"/>
  <c r="AM245" i="6"/>
  <c r="U245" i="2" s="1"/>
  <c r="AZ245" i="6" s="1"/>
  <c r="BH245" i="6" s="1"/>
  <c r="AK245" i="6"/>
  <c r="S245" i="2" s="1"/>
  <c r="AX245" i="6" s="1"/>
  <c r="BF245" i="6" s="1"/>
  <c r="AI245" i="6"/>
  <c r="Q245" i="2" s="1"/>
  <c r="AV245" i="6" s="1"/>
  <c r="AN245" i="6"/>
  <c r="V245" i="2" s="1"/>
  <c r="BA245" i="6" s="1"/>
  <c r="BI245" i="6" s="1"/>
  <c r="AL245" i="6"/>
  <c r="T245" i="2" s="1"/>
  <c r="AY245" i="6" s="1"/>
  <c r="BG245" i="6" s="1"/>
  <c r="AJ245" i="6"/>
  <c r="R245" i="2" s="1"/>
  <c r="AW245" i="6" s="1"/>
  <c r="BE245" i="6" s="1"/>
  <c r="AN246" i="6"/>
  <c r="V246" i="2" s="1"/>
  <c r="BA246" i="6" s="1"/>
  <c r="BI246" i="6" s="1"/>
  <c r="AL246" i="6"/>
  <c r="T246" i="2" s="1"/>
  <c r="AY246" i="6" s="1"/>
  <c r="BG246" i="6" s="1"/>
  <c r="AJ246" i="6"/>
  <c r="R246" i="2" s="1"/>
  <c r="AW246" i="6" s="1"/>
  <c r="BE246" i="6" s="1"/>
  <c r="AO246" i="6"/>
  <c r="W246" i="2" s="1"/>
  <c r="BB246" i="6" s="1"/>
  <c r="BJ246" i="6" s="1"/>
  <c r="AM246" i="6"/>
  <c r="U246" i="2" s="1"/>
  <c r="AZ246" i="6" s="1"/>
  <c r="BH246" i="6" s="1"/>
  <c r="AK246" i="6"/>
  <c r="S246" i="2" s="1"/>
  <c r="AX246" i="6" s="1"/>
  <c r="BF246" i="6" s="1"/>
  <c r="AI246" i="6"/>
  <c r="Q246" i="2" s="1"/>
  <c r="AV246" i="6" s="1"/>
  <c r="AO247" i="6"/>
  <c r="W247" i="2" s="1"/>
  <c r="BB247" i="6" s="1"/>
  <c r="BJ247" i="6" s="1"/>
  <c r="AM247" i="6"/>
  <c r="U247" i="2" s="1"/>
  <c r="AZ247" i="6" s="1"/>
  <c r="BH247" i="6" s="1"/>
  <c r="AK247" i="6"/>
  <c r="S247" i="2" s="1"/>
  <c r="AX247" i="6" s="1"/>
  <c r="BF247" i="6" s="1"/>
  <c r="AI247" i="6"/>
  <c r="Q247" i="2" s="1"/>
  <c r="AV247" i="6" s="1"/>
  <c r="AL247" i="6"/>
  <c r="T247" i="2" s="1"/>
  <c r="AY247" i="6" s="1"/>
  <c r="BG247" i="6" s="1"/>
  <c r="AJ247" i="6"/>
  <c r="R247" i="2" s="1"/>
  <c r="AW247" i="6" s="1"/>
  <c r="BE247" i="6" s="1"/>
  <c r="AL248" i="6"/>
  <c r="T248" i="2" s="1"/>
  <c r="AY248" i="6" s="1"/>
  <c r="BG248" i="6" s="1"/>
  <c r="AJ248" i="6"/>
  <c r="R248" i="2" s="1"/>
  <c r="AW248" i="6" s="1"/>
  <c r="BE248" i="6" s="1"/>
  <c r="AO248" i="6"/>
  <c r="W248" i="2" s="1"/>
  <c r="BB248" i="6" s="1"/>
  <c r="BJ248" i="6" s="1"/>
  <c r="AM248" i="6"/>
  <c r="U248" i="2" s="1"/>
  <c r="AZ248" i="6" s="1"/>
  <c r="BH248" i="6" s="1"/>
  <c r="AK248" i="6"/>
  <c r="S248" i="2" s="1"/>
  <c r="AX248" i="6" s="1"/>
  <c r="BF248" i="6" s="1"/>
  <c r="AI248" i="6"/>
  <c r="Q248" i="2" s="1"/>
  <c r="AV248" i="6" s="1"/>
  <c r="AN249" i="6"/>
  <c r="V249" i="2" s="1"/>
  <c r="BA249" i="6" s="1"/>
  <c r="BI249" i="6" s="1"/>
  <c r="AL249" i="6"/>
  <c r="T249" i="2" s="1"/>
  <c r="AY249" i="6" s="1"/>
  <c r="BG249" i="6" s="1"/>
  <c r="AO249" i="6"/>
  <c r="W249" i="2" s="1"/>
  <c r="BB249" i="6" s="1"/>
  <c r="BJ249" i="6" s="1"/>
  <c r="AK249" i="6"/>
  <c r="S249" i="2" s="1"/>
  <c r="AX249" i="6" s="1"/>
  <c r="BF249" i="6" s="1"/>
  <c r="AI249" i="6"/>
  <c r="Q249" i="2" s="1"/>
  <c r="AV249" i="6" s="1"/>
  <c r="AM249" i="6"/>
  <c r="U249" i="2" s="1"/>
  <c r="AZ249" i="6" s="1"/>
  <c r="BH249" i="6" s="1"/>
  <c r="AJ249" i="6"/>
  <c r="R249" i="2" s="1"/>
  <c r="AW249" i="6" s="1"/>
  <c r="BE249" i="6" s="1"/>
  <c r="AO250" i="6"/>
  <c r="W250" i="2" s="1"/>
  <c r="BB250" i="6" s="1"/>
  <c r="BJ250" i="6" s="1"/>
  <c r="AM250" i="6"/>
  <c r="U250" i="2" s="1"/>
  <c r="AZ250" i="6" s="1"/>
  <c r="BH250" i="6" s="1"/>
  <c r="AK250" i="6"/>
  <c r="S250" i="2" s="1"/>
  <c r="AX250" i="6" s="1"/>
  <c r="BF250" i="6" s="1"/>
  <c r="AI250" i="6"/>
  <c r="Q250" i="2" s="1"/>
  <c r="AV250" i="6" s="1"/>
  <c r="AL250" i="6"/>
  <c r="T250" i="2" s="1"/>
  <c r="AY250" i="6" s="1"/>
  <c r="BG250" i="6" s="1"/>
  <c r="AN250" i="6"/>
  <c r="V250" i="2" s="1"/>
  <c r="BA250" i="6" s="1"/>
  <c r="BI250" i="6" s="1"/>
  <c r="AJ250" i="6"/>
  <c r="R250" i="2" s="1"/>
  <c r="AW250" i="6" s="1"/>
  <c r="BE250" i="6" s="1"/>
  <c r="AO252" i="6"/>
  <c r="W252" i="2" s="1"/>
  <c r="BB252" i="6" s="1"/>
  <c r="BJ252" i="6" s="1"/>
  <c r="AM252" i="6"/>
  <c r="U252" i="2" s="1"/>
  <c r="AZ252" i="6" s="1"/>
  <c r="BH252" i="6" s="1"/>
  <c r="AK252" i="6"/>
  <c r="S252" i="2" s="1"/>
  <c r="AX252" i="6" s="1"/>
  <c r="BF252" i="6" s="1"/>
  <c r="AI252" i="6"/>
  <c r="Q252" i="2" s="1"/>
  <c r="AV252" i="6" s="1"/>
  <c r="AJ252" i="6"/>
  <c r="R252" i="2" s="1"/>
  <c r="AW252" i="6" s="1"/>
  <c r="BE252" i="6" s="1"/>
  <c r="AL252" i="6"/>
  <c r="T252" i="2" s="1"/>
  <c r="AY252" i="6" s="1"/>
  <c r="BG252" i="6" s="1"/>
  <c r="AN253" i="6"/>
  <c r="V253" i="2" s="1"/>
  <c r="BA253" i="6" s="1"/>
  <c r="BI253" i="6" s="1"/>
  <c r="AL253" i="6"/>
  <c r="T253" i="2" s="1"/>
  <c r="AY253" i="6" s="1"/>
  <c r="BG253" i="6" s="1"/>
  <c r="AJ253" i="6"/>
  <c r="R253" i="2" s="1"/>
  <c r="AW253" i="6" s="1"/>
  <c r="BE253" i="6" s="1"/>
  <c r="AO253" i="6"/>
  <c r="W253" i="2" s="1"/>
  <c r="BB253" i="6" s="1"/>
  <c r="BJ253" i="6" s="1"/>
  <c r="AK253" i="6"/>
  <c r="S253" i="2" s="1"/>
  <c r="AX253" i="6" s="1"/>
  <c r="BF253" i="6" s="1"/>
  <c r="AM253" i="6"/>
  <c r="U253" i="2" s="1"/>
  <c r="AZ253" i="6" s="1"/>
  <c r="BH253" i="6" s="1"/>
  <c r="AI253" i="6"/>
  <c r="Q253" i="2" s="1"/>
  <c r="AV253" i="6" s="1"/>
  <c r="Q239" i="6"/>
  <c r="AR242" i="6"/>
  <c r="AN242" i="6" s="1"/>
  <c r="V242" i="2" s="1"/>
  <c r="BA242" i="6" s="1"/>
  <c r="BI242" i="6" s="1"/>
  <c r="Q242" i="6"/>
  <c r="X242" i="6" s="1"/>
  <c r="AG242" i="6" s="1"/>
  <c r="AI242" i="6"/>
  <c r="Q242" i="2" s="1"/>
  <c r="AV242" i="6" s="1"/>
  <c r="AN251" i="6"/>
  <c r="V251" i="2" s="1"/>
  <c r="BA251" i="6" s="1"/>
  <c r="BI251" i="6" s="1"/>
  <c r="AL251" i="6"/>
  <c r="T251" i="2" s="1"/>
  <c r="AY251" i="6" s="1"/>
  <c r="BG251" i="6" s="1"/>
  <c r="AJ251" i="6"/>
  <c r="R251" i="2" s="1"/>
  <c r="AW251" i="6" s="1"/>
  <c r="BE251" i="6" s="1"/>
  <c r="AL254" i="6"/>
  <c r="T254" i="2" s="1"/>
  <c r="AY254" i="6" s="1"/>
  <c r="BG254" i="6" s="1"/>
  <c r="AJ254" i="6"/>
  <c r="R254" i="2" s="1"/>
  <c r="AW254" i="6" s="1"/>
  <c r="BE254" i="6" s="1"/>
  <c r="AO254" i="6"/>
  <c r="W254" i="2" s="1"/>
  <c r="BB254" i="6" s="1"/>
  <c r="BJ254" i="6" s="1"/>
  <c r="AM254" i="6"/>
  <c r="U254" i="2" s="1"/>
  <c r="AZ254" i="6" s="1"/>
  <c r="BH254" i="6" s="1"/>
  <c r="AK254" i="6"/>
  <c r="S254" i="2" s="1"/>
  <c r="AX254" i="6" s="1"/>
  <c r="BF254" i="6" s="1"/>
  <c r="AI254" i="6"/>
  <c r="Q254" i="2" s="1"/>
  <c r="AV254" i="6" s="1"/>
  <c r="AO255" i="6"/>
  <c r="W255" i="2" s="1"/>
  <c r="BB255" i="6" s="1"/>
  <c r="BJ255" i="6" s="1"/>
  <c r="AM255" i="6"/>
  <c r="U255" i="2" s="1"/>
  <c r="AZ255" i="6" s="1"/>
  <c r="BH255" i="6" s="1"/>
  <c r="AK255" i="6"/>
  <c r="S255" i="2" s="1"/>
  <c r="AX255" i="6" s="1"/>
  <c r="BF255" i="6" s="1"/>
  <c r="AI255" i="6"/>
  <c r="Q255" i="2" s="1"/>
  <c r="AV255" i="6" s="1"/>
  <c r="AN255" i="6"/>
  <c r="V255" i="2" s="1"/>
  <c r="BA255" i="6" s="1"/>
  <c r="BI255" i="6" s="1"/>
  <c r="AL255" i="6"/>
  <c r="T255" i="2" s="1"/>
  <c r="AY255" i="6" s="1"/>
  <c r="BG255" i="6" s="1"/>
  <c r="AJ255" i="6"/>
  <c r="R255" i="2" s="1"/>
  <c r="AW255" i="6" s="1"/>
  <c r="BE255" i="6" s="1"/>
  <c r="AN256" i="6"/>
  <c r="V256" i="2" s="1"/>
  <c r="BA256" i="6" s="1"/>
  <c r="BI256" i="6" s="1"/>
  <c r="AL256" i="6"/>
  <c r="T256" i="2" s="1"/>
  <c r="AY256" i="6" s="1"/>
  <c r="BG256" i="6" s="1"/>
  <c r="AJ256" i="6"/>
  <c r="R256" i="2" s="1"/>
  <c r="AW256" i="6" s="1"/>
  <c r="BE256" i="6" s="1"/>
  <c r="AO256" i="6"/>
  <c r="W256" i="2" s="1"/>
  <c r="BB256" i="6" s="1"/>
  <c r="BJ256" i="6" s="1"/>
  <c r="AM256" i="6"/>
  <c r="U256" i="2" s="1"/>
  <c r="AZ256" i="6" s="1"/>
  <c r="BH256" i="6" s="1"/>
  <c r="AK256" i="6"/>
  <c r="S256" i="2" s="1"/>
  <c r="AX256" i="6" s="1"/>
  <c r="BF256" i="6" s="1"/>
  <c r="AI256" i="6"/>
  <c r="Q256" i="2" s="1"/>
  <c r="AV256" i="6" s="1"/>
  <c r="AO257" i="6"/>
  <c r="W257" i="2" s="1"/>
  <c r="BB257" i="6" s="1"/>
  <c r="BJ257" i="6" s="1"/>
  <c r="AM257" i="6"/>
  <c r="U257" i="2" s="1"/>
  <c r="AZ257" i="6" s="1"/>
  <c r="BH257" i="6" s="1"/>
  <c r="AK257" i="6"/>
  <c r="S257" i="2" s="1"/>
  <c r="AX257" i="6" s="1"/>
  <c r="BF257" i="6" s="1"/>
  <c r="AI257" i="6"/>
  <c r="Q257" i="2" s="1"/>
  <c r="AV257" i="6" s="1"/>
  <c r="AN257" i="6"/>
  <c r="V257" i="2" s="1"/>
  <c r="BA257" i="6" s="1"/>
  <c r="BI257" i="6" s="1"/>
  <c r="AL257" i="6"/>
  <c r="T257" i="2" s="1"/>
  <c r="AY257" i="6" s="1"/>
  <c r="BG257" i="6" s="1"/>
  <c r="AJ257" i="6"/>
  <c r="R257" i="2" s="1"/>
  <c r="AW257" i="6" s="1"/>
  <c r="BE257" i="6" s="1"/>
  <c r="AL258" i="6"/>
  <c r="T258" i="2" s="1"/>
  <c r="AY258" i="6" s="1"/>
  <c r="BG258" i="6" s="1"/>
  <c r="AJ258" i="6"/>
  <c r="R258" i="2" s="1"/>
  <c r="AW258" i="6" s="1"/>
  <c r="BE258" i="6" s="1"/>
  <c r="AO258" i="6"/>
  <c r="W258" i="2" s="1"/>
  <c r="BB258" i="6" s="1"/>
  <c r="BJ258" i="6" s="1"/>
  <c r="AM258" i="6"/>
  <c r="U258" i="2" s="1"/>
  <c r="AZ258" i="6" s="1"/>
  <c r="BH258" i="6" s="1"/>
  <c r="AK258" i="6"/>
  <c r="S258" i="2" s="1"/>
  <c r="AX258" i="6" s="1"/>
  <c r="BF258" i="6" s="1"/>
  <c r="AI258" i="6"/>
  <c r="Q258" i="2" s="1"/>
  <c r="AV258" i="6" s="1"/>
  <c r="AO259" i="6"/>
  <c r="W259" i="2" s="1"/>
  <c r="BB259" i="6" s="1"/>
  <c r="BJ259" i="6" s="1"/>
  <c r="AM259" i="6"/>
  <c r="U259" i="2" s="1"/>
  <c r="AZ259" i="6" s="1"/>
  <c r="BH259" i="6" s="1"/>
  <c r="AK259" i="6"/>
  <c r="S259" i="2" s="1"/>
  <c r="AX259" i="6" s="1"/>
  <c r="BF259" i="6" s="1"/>
  <c r="AI259" i="6"/>
  <c r="Q259" i="2" s="1"/>
  <c r="AV259" i="6" s="1"/>
  <c r="AN259" i="6"/>
  <c r="V259" i="2" s="1"/>
  <c r="BA259" i="6" s="1"/>
  <c r="BI259" i="6" s="1"/>
  <c r="AL259" i="6"/>
  <c r="T259" i="2" s="1"/>
  <c r="AY259" i="6" s="1"/>
  <c r="BG259" i="6" s="1"/>
  <c r="AJ259" i="6"/>
  <c r="R259" i="2" s="1"/>
  <c r="AW259" i="6" s="1"/>
  <c r="BE259" i="6" s="1"/>
  <c r="AN260" i="6"/>
  <c r="V260" i="2" s="1"/>
  <c r="BA260" i="6" s="1"/>
  <c r="BI260" i="6" s="1"/>
  <c r="AL260" i="6"/>
  <c r="T260" i="2" s="1"/>
  <c r="AY260" i="6" s="1"/>
  <c r="BG260" i="6" s="1"/>
  <c r="AJ260" i="6"/>
  <c r="R260" i="2" s="1"/>
  <c r="AW260" i="6" s="1"/>
  <c r="BE260" i="6" s="1"/>
  <c r="AO260" i="6"/>
  <c r="W260" i="2" s="1"/>
  <c r="BB260" i="6" s="1"/>
  <c r="BJ260" i="6" s="1"/>
  <c r="AM260" i="6"/>
  <c r="U260" i="2" s="1"/>
  <c r="AZ260" i="6" s="1"/>
  <c r="BH260" i="6" s="1"/>
  <c r="AK260" i="6"/>
  <c r="S260" i="2" s="1"/>
  <c r="AX260" i="6" s="1"/>
  <c r="BF260" i="6" s="1"/>
  <c r="AI260" i="6"/>
  <c r="Q260" i="2" s="1"/>
  <c r="AV260" i="6" s="1"/>
  <c r="AN261" i="6"/>
  <c r="V261" i="2" s="1"/>
  <c r="BA261" i="6" s="1"/>
  <c r="BI261" i="6" s="1"/>
  <c r="AL261" i="6"/>
  <c r="T261" i="2" s="1"/>
  <c r="AY261" i="6" s="1"/>
  <c r="BG261" i="6" s="1"/>
  <c r="AJ261" i="6"/>
  <c r="R261" i="2" s="1"/>
  <c r="AW261" i="6" s="1"/>
  <c r="BE261" i="6" s="1"/>
  <c r="AM261" i="6"/>
  <c r="U261" i="2" s="1"/>
  <c r="AZ261" i="6" s="1"/>
  <c r="BH261" i="6" s="1"/>
  <c r="AI261" i="6"/>
  <c r="Q261" i="2" s="1"/>
  <c r="AV261" i="6" s="1"/>
  <c r="AO261" i="6"/>
  <c r="W261" i="2" s="1"/>
  <c r="BB261" i="6" s="1"/>
  <c r="BJ261" i="6" s="1"/>
  <c r="AK261" i="6"/>
  <c r="S261" i="2" s="1"/>
  <c r="AX261" i="6" s="1"/>
  <c r="BF261" i="6" s="1"/>
  <c r="Q244" i="6"/>
  <c r="X244" i="6" s="1"/>
  <c r="AG244" i="6" s="1"/>
  <c r="Q246" i="6"/>
  <c r="X246" i="6" s="1"/>
  <c r="AG246" i="6" s="1"/>
  <c r="Q248" i="6"/>
  <c r="X248" i="6" s="1"/>
  <c r="AG248" i="6" s="1"/>
  <c r="R249" i="6"/>
  <c r="X249" i="6" s="1"/>
  <c r="AG249" i="6" s="1"/>
  <c r="AK251" i="6"/>
  <c r="S251" i="2" s="1"/>
  <c r="AX251" i="6" s="1"/>
  <c r="BF251" i="6" s="1"/>
  <c r="AO251" i="6"/>
  <c r="W251" i="2" s="1"/>
  <c r="BB251" i="6" s="1"/>
  <c r="BJ251" i="6" s="1"/>
  <c r="Q253" i="6"/>
  <c r="X253" i="6" s="1"/>
  <c r="AG253" i="6" s="1"/>
  <c r="Q243" i="6"/>
  <c r="X243" i="6" s="1"/>
  <c r="AG243" i="6" s="1"/>
  <c r="Q245" i="6"/>
  <c r="X245" i="6" s="1"/>
  <c r="AG245" i="6" s="1"/>
  <c r="Q247" i="6"/>
  <c r="X247" i="6" s="1"/>
  <c r="AG247" i="6" s="1"/>
  <c r="Q251" i="6"/>
  <c r="X251" i="6" s="1"/>
  <c r="AG251" i="6" s="1"/>
  <c r="AI251" i="6"/>
  <c r="Q251" i="2" s="1"/>
  <c r="AV251" i="6" s="1"/>
  <c r="AM251" i="6"/>
  <c r="U251" i="2" s="1"/>
  <c r="AZ251" i="6" s="1"/>
  <c r="BH251" i="6" s="1"/>
  <c r="AR252" i="6"/>
  <c r="AN252" i="6" s="1"/>
  <c r="V252" i="2" s="1"/>
  <c r="BA252" i="6" s="1"/>
  <c r="BI252" i="6" s="1"/>
  <c r="Q250" i="6"/>
  <c r="X250" i="6" s="1"/>
  <c r="AG250" i="6" s="1"/>
  <c r="Q252" i="6"/>
  <c r="X252" i="6" s="1"/>
  <c r="AG252" i="6" s="1"/>
  <c r="Q254" i="6"/>
  <c r="X254" i="6" s="1"/>
  <c r="AG254" i="6" s="1"/>
  <c r="Q256" i="6"/>
  <c r="X256" i="6" s="1"/>
  <c r="AG256" i="6" s="1"/>
  <c r="Q258" i="6"/>
  <c r="X258" i="6" s="1"/>
  <c r="AG258" i="6" s="1"/>
  <c r="Q260" i="6"/>
  <c r="X260" i="6" s="1"/>
  <c r="AG260" i="6" s="1"/>
  <c r="AO262" i="6"/>
  <c r="W262" i="2" s="1"/>
  <c r="BB262" i="6" s="1"/>
  <c r="BJ262" i="6" s="1"/>
  <c r="AM262" i="6"/>
  <c r="U262" i="2" s="1"/>
  <c r="AZ262" i="6" s="1"/>
  <c r="BH262" i="6" s="1"/>
  <c r="AK262" i="6"/>
  <c r="S262" i="2" s="1"/>
  <c r="AX262" i="6" s="1"/>
  <c r="BF262" i="6" s="1"/>
  <c r="AI262" i="6"/>
  <c r="Q262" i="2" s="1"/>
  <c r="AV262" i="6" s="1"/>
  <c r="AL262" i="6"/>
  <c r="T262" i="2" s="1"/>
  <c r="AY262" i="6" s="1"/>
  <c r="BG262" i="6" s="1"/>
  <c r="AJ262" i="6"/>
  <c r="R262" i="2" s="1"/>
  <c r="AW262" i="6" s="1"/>
  <c r="BE262" i="6" s="1"/>
  <c r="AN263" i="6"/>
  <c r="V263" i="2" s="1"/>
  <c r="BA263" i="6" s="1"/>
  <c r="BI263" i="6" s="1"/>
  <c r="AL263" i="6"/>
  <c r="T263" i="2" s="1"/>
  <c r="AY263" i="6" s="1"/>
  <c r="BG263" i="6" s="1"/>
  <c r="AJ263" i="6"/>
  <c r="R263" i="2" s="1"/>
  <c r="AW263" i="6" s="1"/>
  <c r="BE263" i="6" s="1"/>
  <c r="AO263" i="6"/>
  <c r="W263" i="2" s="1"/>
  <c r="BB263" i="6" s="1"/>
  <c r="BJ263" i="6" s="1"/>
  <c r="AM263" i="6"/>
  <c r="U263" i="2" s="1"/>
  <c r="AZ263" i="6" s="1"/>
  <c r="BH263" i="6" s="1"/>
  <c r="AK263" i="6"/>
  <c r="S263" i="2" s="1"/>
  <c r="AX263" i="6" s="1"/>
  <c r="BF263" i="6" s="1"/>
  <c r="AI263" i="6"/>
  <c r="Q263" i="2" s="1"/>
  <c r="AV263" i="6" s="1"/>
  <c r="AO264" i="6"/>
  <c r="W264" i="2" s="1"/>
  <c r="BB264" i="6" s="1"/>
  <c r="BJ264" i="6" s="1"/>
  <c r="AM264" i="6"/>
  <c r="U264" i="2" s="1"/>
  <c r="AZ264" i="6" s="1"/>
  <c r="BH264" i="6" s="1"/>
  <c r="AK264" i="6"/>
  <c r="S264" i="2" s="1"/>
  <c r="AX264" i="6" s="1"/>
  <c r="BF264" i="6" s="1"/>
  <c r="AI264" i="6"/>
  <c r="Q264" i="2" s="1"/>
  <c r="AV264" i="6" s="1"/>
  <c r="AN264" i="6"/>
  <c r="V264" i="2" s="1"/>
  <c r="BA264" i="6" s="1"/>
  <c r="BI264" i="6" s="1"/>
  <c r="AL264" i="6"/>
  <c r="T264" i="2" s="1"/>
  <c r="AY264" i="6" s="1"/>
  <c r="BG264" i="6" s="1"/>
  <c r="AJ264" i="6"/>
  <c r="R264" i="2" s="1"/>
  <c r="AW264" i="6" s="1"/>
  <c r="BE264" i="6" s="1"/>
  <c r="AN265" i="6"/>
  <c r="V265" i="2" s="1"/>
  <c r="BA265" i="6" s="1"/>
  <c r="BI265" i="6" s="1"/>
  <c r="AL265" i="6"/>
  <c r="T265" i="2" s="1"/>
  <c r="AY265" i="6" s="1"/>
  <c r="BG265" i="6" s="1"/>
  <c r="AJ265" i="6"/>
  <c r="R265" i="2" s="1"/>
  <c r="AW265" i="6" s="1"/>
  <c r="BE265" i="6" s="1"/>
  <c r="AO265" i="6"/>
  <c r="W265" i="2" s="1"/>
  <c r="BB265" i="6" s="1"/>
  <c r="BJ265" i="6" s="1"/>
  <c r="AM265" i="6"/>
  <c r="U265" i="2" s="1"/>
  <c r="AZ265" i="6" s="1"/>
  <c r="BH265" i="6" s="1"/>
  <c r="AK265" i="6"/>
  <c r="S265" i="2" s="1"/>
  <c r="AX265" i="6" s="1"/>
  <c r="BF265" i="6" s="1"/>
  <c r="AI265" i="6"/>
  <c r="Q265" i="2" s="1"/>
  <c r="AV265" i="6" s="1"/>
  <c r="AO266" i="6"/>
  <c r="W266" i="2" s="1"/>
  <c r="BB266" i="6" s="1"/>
  <c r="BJ266" i="6" s="1"/>
  <c r="AM266" i="6"/>
  <c r="U266" i="2" s="1"/>
  <c r="AZ266" i="6" s="1"/>
  <c r="BH266" i="6" s="1"/>
  <c r="AK266" i="6"/>
  <c r="S266" i="2" s="1"/>
  <c r="AX266" i="6" s="1"/>
  <c r="BF266" i="6" s="1"/>
  <c r="AI266" i="6"/>
  <c r="Q266" i="2" s="1"/>
  <c r="AV266" i="6" s="1"/>
  <c r="AL266" i="6"/>
  <c r="T266" i="2" s="1"/>
  <c r="AY266" i="6" s="1"/>
  <c r="BG266" i="6" s="1"/>
  <c r="AJ266" i="6"/>
  <c r="R266" i="2" s="1"/>
  <c r="AW266" i="6" s="1"/>
  <c r="BE266" i="6" s="1"/>
  <c r="AN267" i="6"/>
  <c r="V267" i="2" s="1"/>
  <c r="BA267" i="6" s="1"/>
  <c r="BI267" i="6" s="1"/>
  <c r="AL267" i="6"/>
  <c r="T267" i="2" s="1"/>
  <c r="AY267" i="6" s="1"/>
  <c r="BG267" i="6" s="1"/>
  <c r="AJ267" i="6"/>
  <c r="R267" i="2" s="1"/>
  <c r="AW267" i="6" s="1"/>
  <c r="BE267" i="6" s="1"/>
  <c r="AO267" i="6"/>
  <c r="W267" i="2" s="1"/>
  <c r="BB267" i="6" s="1"/>
  <c r="BJ267" i="6" s="1"/>
  <c r="AM267" i="6"/>
  <c r="U267" i="2" s="1"/>
  <c r="AZ267" i="6" s="1"/>
  <c r="BH267" i="6" s="1"/>
  <c r="AK267" i="6"/>
  <c r="S267" i="2" s="1"/>
  <c r="AX267" i="6" s="1"/>
  <c r="BF267" i="6" s="1"/>
  <c r="AI267" i="6"/>
  <c r="Q267" i="2" s="1"/>
  <c r="AV267" i="6" s="1"/>
  <c r="AO268" i="6"/>
  <c r="W268" i="2" s="1"/>
  <c r="BB268" i="6" s="1"/>
  <c r="BJ268" i="6" s="1"/>
  <c r="AM268" i="6"/>
  <c r="U268" i="2" s="1"/>
  <c r="AZ268" i="6" s="1"/>
  <c r="BH268" i="6" s="1"/>
  <c r="AK268" i="6"/>
  <c r="S268" i="2" s="1"/>
  <c r="AX268" i="6" s="1"/>
  <c r="BF268" i="6" s="1"/>
  <c r="AI268" i="6"/>
  <c r="Q268" i="2" s="1"/>
  <c r="AV268" i="6" s="1"/>
  <c r="AN268" i="6"/>
  <c r="V268" i="2" s="1"/>
  <c r="BA268" i="6" s="1"/>
  <c r="BI268" i="6" s="1"/>
  <c r="AL268" i="6"/>
  <c r="T268" i="2" s="1"/>
  <c r="AY268" i="6" s="1"/>
  <c r="BG268" i="6" s="1"/>
  <c r="AJ268" i="6"/>
  <c r="R268" i="2" s="1"/>
  <c r="AW268" i="6" s="1"/>
  <c r="BE268" i="6" s="1"/>
  <c r="AN269" i="6"/>
  <c r="V269" i="2" s="1"/>
  <c r="BA269" i="6" s="1"/>
  <c r="BI269" i="6" s="1"/>
  <c r="AL269" i="6"/>
  <c r="T269" i="2" s="1"/>
  <c r="AY269" i="6" s="1"/>
  <c r="BG269" i="6" s="1"/>
  <c r="AJ269" i="6"/>
  <c r="R269" i="2" s="1"/>
  <c r="AW269" i="6" s="1"/>
  <c r="BE269" i="6" s="1"/>
  <c r="AO269" i="6"/>
  <c r="W269" i="2" s="1"/>
  <c r="BB269" i="6" s="1"/>
  <c r="BJ269" i="6" s="1"/>
  <c r="AM269" i="6"/>
  <c r="U269" i="2" s="1"/>
  <c r="AZ269" i="6" s="1"/>
  <c r="BH269" i="6" s="1"/>
  <c r="AK269" i="6"/>
  <c r="S269" i="2" s="1"/>
  <c r="AX269" i="6" s="1"/>
  <c r="BF269" i="6" s="1"/>
  <c r="AI269" i="6"/>
  <c r="Q269" i="2" s="1"/>
  <c r="AV269" i="6" s="1"/>
  <c r="AO270" i="6"/>
  <c r="W270" i="2" s="1"/>
  <c r="BB270" i="6" s="1"/>
  <c r="BJ270" i="6" s="1"/>
  <c r="AM270" i="6"/>
  <c r="U270" i="2" s="1"/>
  <c r="AZ270" i="6" s="1"/>
  <c r="BH270" i="6" s="1"/>
  <c r="AK270" i="6"/>
  <c r="S270" i="2" s="1"/>
  <c r="AX270" i="6" s="1"/>
  <c r="BF270" i="6" s="1"/>
  <c r="AI270" i="6"/>
  <c r="Q270" i="2" s="1"/>
  <c r="AV270" i="6" s="1"/>
  <c r="AL270" i="6"/>
  <c r="T270" i="2" s="1"/>
  <c r="AY270" i="6" s="1"/>
  <c r="BG270" i="6" s="1"/>
  <c r="AJ270" i="6"/>
  <c r="R270" i="2" s="1"/>
  <c r="AW270" i="6" s="1"/>
  <c r="BE270" i="6" s="1"/>
  <c r="AN271" i="6"/>
  <c r="V271" i="2" s="1"/>
  <c r="BA271" i="6" s="1"/>
  <c r="BI271" i="6" s="1"/>
  <c r="AL271" i="6"/>
  <c r="T271" i="2" s="1"/>
  <c r="AY271" i="6" s="1"/>
  <c r="BG271" i="6" s="1"/>
  <c r="AJ271" i="6"/>
  <c r="R271" i="2" s="1"/>
  <c r="AW271" i="6" s="1"/>
  <c r="BE271" i="6" s="1"/>
  <c r="AO271" i="6"/>
  <c r="W271" i="2" s="1"/>
  <c r="BB271" i="6" s="1"/>
  <c r="BJ271" i="6" s="1"/>
  <c r="AM271" i="6"/>
  <c r="U271" i="2" s="1"/>
  <c r="AZ271" i="6" s="1"/>
  <c r="BH271" i="6" s="1"/>
  <c r="AK271" i="6"/>
  <c r="S271" i="2" s="1"/>
  <c r="AX271" i="6" s="1"/>
  <c r="BF271" i="6" s="1"/>
  <c r="AI271" i="6"/>
  <c r="Q271" i="2" s="1"/>
  <c r="AV271" i="6" s="1"/>
  <c r="Q255" i="6"/>
  <c r="X255" i="6" s="1"/>
  <c r="AG255" i="6" s="1"/>
  <c r="Q257" i="6"/>
  <c r="X257" i="6" s="1"/>
  <c r="AG257" i="6" s="1"/>
  <c r="Q259" i="6"/>
  <c r="X259" i="6" s="1"/>
  <c r="AG259" i="6" s="1"/>
  <c r="Q261" i="6"/>
  <c r="X261" i="6" s="1"/>
  <c r="AG261" i="6" s="1"/>
  <c r="Q263" i="6"/>
  <c r="X263" i="6" s="1"/>
  <c r="AG263" i="6" s="1"/>
  <c r="Q265" i="6"/>
  <c r="X265" i="6" s="1"/>
  <c r="AG265" i="6" s="1"/>
  <c r="Q267" i="6"/>
  <c r="X267" i="6" s="1"/>
  <c r="AG267" i="6" s="1"/>
  <c r="Q269" i="6"/>
  <c r="X269" i="6" s="1"/>
  <c r="AG269" i="6" s="1"/>
  <c r="Q271" i="6"/>
  <c r="X271" i="6" s="1"/>
  <c r="AG271" i="6" s="1"/>
  <c r="Q262" i="6"/>
  <c r="X262" i="6" s="1"/>
  <c r="AG262" i="6" s="1"/>
  <c r="Q264" i="6"/>
  <c r="X264" i="6" s="1"/>
  <c r="AG264" i="6" s="1"/>
  <c r="Q266" i="6"/>
  <c r="X266" i="6" s="1"/>
  <c r="AG266" i="6" s="1"/>
  <c r="Q268" i="6"/>
  <c r="X268" i="6" s="1"/>
  <c r="AG268" i="6" s="1"/>
  <c r="Q270" i="6"/>
  <c r="X270" i="6" s="1"/>
  <c r="AG270" i="6" s="1"/>
  <c r="AO203" i="6"/>
  <c r="W203" i="2" s="1"/>
  <c r="BB203" i="6" s="1"/>
  <c r="AM203" i="6"/>
  <c r="U203" i="2" s="1"/>
  <c r="AZ203" i="6" s="1"/>
  <c r="BH203" i="6" s="1"/>
  <c r="AK203" i="6"/>
  <c r="S203" i="2" s="1"/>
  <c r="AX203" i="6" s="1"/>
  <c r="BF203" i="6" s="1"/>
  <c r="AI203" i="6"/>
  <c r="Q203" i="2" s="1"/>
  <c r="AV203" i="6" s="1"/>
  <c r="AL203" i="6"/>
  <c r="T203" i="2" s="1"/>
  <c r="AY203" i="6" s="1"/>
  <c r="BG203" i="6" s="1"/>
  <c r="AJ203" i="6"/>
  <c r="R203" i="2" s="1"/>
  <c r="AW203" i="6" s="1"/>
  <c r="BE203" i="6" s="1"/>
  <c r="AN204" i="6"/>
  <c r="V204" i="2" s="1"/>
  <c r="BA204" i="6" s="1"/>
  <c r="BI204" i="6" s="1"/>
  <c r="AL204" i="6"/>
  <c r="T204" i="2" s="1"/>
  <c r="AY204" i="6" s="1"/>
  <c r="BG204" i="6" s="1"/>
  <c r="AJ204" i="6"/>
  <c r="R204" i="2" s="1"/>
  <c r="AW204" i="6" s="1"/>
  <c r="BE204" i="6" s="1"/>
  <c r="AO204" i="6"/>
  <c r="W204" i="2" s="1"/>
  <c r="BB204" i="6" s="1"/>
  <c r="BJ204" i="6" s="1"/>
  <c r="AM204" i="6"/>
  <c r="U204" i="2" s="1"/>
  <c r="AZ204" i="6" s="1"/>
  <c r="BH204" i="6" s="1"/>
  <c r="AK204" i="6"/>
  <c r="S204" i="2" s="1"/>
  <c r="AX204" i="6" s="1"/>
  <c r="BF204" i="6" s="1"/>
  <c r="AI204" i="6"/>
  <c r="Q204" i="2" s="1"/>
  <c r="AV204" i="6" s="1"/>
  <c r="AO205" i="6"/>
  <c r="W205" i="2" s="1"/>
  <c r="BB205" i="6" s="1"/>
  <c r="BJ205" i="6" s="1"/>
  <c r="AM205" i="6"/>
  <c r="U205" i="2" s="1"/>
  <c r="AZ205" i="6" s="1"/>
  <c r="BH205" i="6" s="1"/>
  <c r="AK205" i="6"/>
  <c r="S205" i="2" s="1"/>
  <c r="AX205" i="6" s="1"/>
  <c r="BF205" i="6" s="1"/>
  <c r="AI205" i="6"/>
  <c r="Q205" i="2" s="1"/>
  <c r="AV205" i="6" s="1"/>
  <c r="AN205" i="6"/>
  <c r="V205" i="2" s="1"/>
  <c r="BA205" i="6" s="1"/>
  <c r="BI205" i="6" s="1"/>
  <c r="AL205" i="6"/>
  <c r="T205" i="2" s="1"/>
  <c r="AY205" i="6" s="1"/>
  <c r="BG205" i="6" s="1"/>
  <c r="AJ205" i="6"/>
  <c r="R205" i="2" s="1"/>
  <c r="AW205" i="6" s="1"/>
  <c r="BE205" i="6" s="1"/>
  <c r="AN206" i="6"/>
  <c r="V206" i="2" s="1"/>
  <c r="BA206" i="6" s="1"/>
  <c r="BI206" i="6" s="1"/>
  <c r="AL206" i="6"/>
  <c r="T206" i="2" s="1"/>
  <c r="AY206" i="6" s="1"/>
  <c r="BG206" i="6" s="1"/>
  <c r="AJ206" i="6"/>
  <c r="R206" i="2" s="1"/>
  <c r="AW206" i="6" s="1"/>
  <c r="BE206" i="6" s="1"/>
  <c r="AO206" i="6"/>
  <c r="W206" i="2" s="1"/>
  <c r="BB206" i="6" s="1"/>
  <c r="BJ206" i="6" s="1"/>
  <c r="AM206" i="6"/>
  <c r="U206" i="2" s="1"/>
  <c r="AZ206" i="6" s="1"/>
  <c r="BH206" i="6" s="1"/>
  <c r="AK206" i="6"/>
  <c r="S206" i="2" s="1"/>
  <c r="AX206" i="6" s="1"/>
  <c r="BF206" i="6" s="1"/>
  <c r="AI206" i="6"/>
  <c r="Q206" i="2" s="1"/>
  <c r="AV206" i="6" s="1"/>
  <c r="AO207" i="6"/>
  <c r="W207" i="2" s="1"/>
  <c r="BB207" i="6" s="1"/>
  <c r="BJ207" i="6" s="1"/>
  <c r="AM207" i="6"/>
  <c r="U207" i="2" s="1"/>
  <c r="AZ207" i="6" s="1"/>
  <c r="BH207" i="6" s="1"/>
  <c r="AK207" i="6"/>
  <c r="S207" i="2" s="1"/>
  <c r="AX207" i="6" s="1"/>
  <c r="BF207" i="6" s="1"/>
  <c r="AI207" i="6"/>
  <c r="Q207" i="2" s="1"/>
  <c r="AV207" i="6" s="1"/>
  <c r="AL207" i="6"/>
  <c r="T207" i="2" s="1"/>
  <c r="AY207" i="6" s="1"/>
  <c r="BG207" i="6" s="1"/>
  <c r="AJ207" i="6"/>
  <c r="R207" i="2" s="1"/>
  <c r="AW207" i="6" s="1"/>
  <c r="BE207" i="6" s="1"/>
  <c r="AN208" i="6"/>
  <c r="V208" i="2" s="1"/>
  <c r="BA208" i="6" s="1"/>
  <c r="BI208" i="6" s="1"/>
  <c r="AL208" i="6"/>
  <c r="T208" i="2" s="1"/>
  <c r="AY208" i="6" s="1"/>
  <c r="BG208" i="6" s="1"/>
  <c r="AJ208" i="6"/>
  <c r="R208" i="2" s="1"/>
  <c r="AW208" i="6" s="1"/>
  <c r="BE208" i="6" s="1"/>
  <c r="AO208" i="6"/>
  <c r="W208" i="2" s="1"/>
  <c r="BB208" i="6" s="1"/>
  <c r="BJ208" i="6" s="1"/>
  <c r="AM208" i="6"/>
  <c r="U208" i="2" s="1"/>
  <c r="AZ208" i="6" s="1"/>
  <c r="BH208" i="6" s="1"/>
  <c r="AK208" i="6"/>
  <c r="S208" i="2" s="1"/>
  <c r="AX208" i="6" s="1"/>
  <c r="BF208" i="6" s="1"/>
  <c r="AI208" i="6"/>
  <c r="Q208" i="2" s="1"/>
  <c r="AV208" i="6" s="1"/>
  <c r="AO209" i="6"/>
  <c r="W209" i="2" s="1"/>
  <c r="BB209" i="6" s="1"/>
  <c r="BJ209" i="6" s="1"/>
  <c r="AM209" i="6"/>
  <c r="U209" i="2" s="1"/>
  <c r="AZ209" i="6" s="1"/>
  <c r="BH209" i="6" s="1"/>
  <c r="AK209" i="6"/>
  <c r="S209" i="2" s="1"/>
  <c r="AX209" i="6" s="1"/>
  <c r="BF209" i="6" s="1"/>
  <c r="AI209" i="6"/>
  <c r="Q209" i="2" s="1"/>
  <c r="AV209" i="6" s="1"/>
  <c r="AN209" i="6"/>
  <c r="V209" i="2" s="1"/>
  <c r="BA209" i="6" s="1"/>
  <c r="BI209" i="6" s="1"/>
  <c r="AL209" i="6"/>
  <c r="T209" i="2" s="1"/>
  <c r="AY209" i="6" s="1"/>
  <c r="BG209" i="6" s="1"/>
  <c r="AJ209" i="6"/>
  <c r="R209" i="2" s="1"/>
  <c r="AW209" i="6" s="1"/>
  <c r="BE209" i="6" s="1"/>
  <c r="AN210" i="6"/>
  <c r="V210" i="2" s="1"/>
  <c r="BA210" i="6" s="1"/>
  <c r="BI210" i="6" s="1"/>
  <c r="AL210" i="6"/>
  <c r="T210" i="2" s="1"/>
  <c r="AY210" i="6" s="1"/>
  <c r="BG210" i="6" s="1"/>
  <c r="AM210" i="6"/>
  <c r="U210" i="2" s="1"/>
  <c r="AZ210" i="6" s="1"/>
  <c r="BH210" i="6" s="1"/>
  <c r="AJ210" i="6"/>
  <c r="R210" i="2" s="1"/>
  <c r="AW210" i="6" s="1"/>
  <c r="BE210" i="6" s="1"/>
  <c r="AO210" i="6"/>
  <c r="W210" i="2" s="1"/>
  <c r="BB210" i="6" s="1"/>
  <c r="BJ210" i="6" s="1"/>
  <c r="AK210" i="6"/>
  <c r="S210" i="2" s="1"/>
  <c r="AX210" i="6" s="1"/>
  <c r="BF210" i="6" s="1"/>
  <c r="AI210" i="6"/>
  <c r="Q210" i="2" s="1"/>
  <c r="AV210" i="6" s="1"/>
  <c r="AO211" i="6"/>
  <c r="W211" i="2" s="1"/>
  <c r="BB211" i="6" s="1"/>
  <c r="BJ211" i="6" s="1"/>
  <c r="AM211" i="6"/>
  <c r="U211" i="2" s="1"/>
  <c r="AZ211" i="6" s="1"/>
  <c r="BH211" i="6" s="1"/>
  <c r="AK211" i="6"/>
  <c r="S211" i="2" s="1"/>
  <c r="AX211" i="6" s="1"/>
  <c r="BF211" i="6" s="1"/>
  <c r="AI211" i="6"/>
  <c r="Q211" i="2" s="1"/>
  <c r="AV211" i="6" s="1"/>
  <c r="AN211" i="6"/>
  <c r="V211" i="2" s="1"/>
  <c r="BA211" i="6" s="1"/>
  <c r="BI211" i="6" s="1"/>
  <c r="AJ211" i="6"/>
  <c r="R211" i="2" s="1"/>
  <c r="AW211" i="6" s="1"/>
  <c r="BE211" i="6" s="1"/>
  <c r="AL211" i="6"/>
  <c r="T211" i="2" s="1"/>
  <c r="AY211" i="6" s="1"/>
  <c r="BG211" i="6" s="1"/>
  <c r="AO213" i="6"/>
  <c r="W213" i="2" s="1"/>
  <c r="BB213" i="6" s="1"/>
  <c r="BJ213" i="6" s="1"/>
  <c r="AM213" i="6"/>
  <c r="U213" i="2" s="1"/>
  <c r="AZ213" i="6" s="1"/>
  <c r="BH213" i="6" s="1"/>
  <c r="AK213" i="6"/>
  <c r="S213" i="2" s="1"/>
  <c r="AX213" i="6" s="1"/>
  <c r="BF213" i="6" s="1"/>
  <c r="AI213" i="6"/>
  <c r="Q213" i="2" s="1"/>
  <c r="AV213" i="6" s="1"/>
  <c r="AL213" i="6"/>
  <c r="T213" i="2" s="1"/>
  <c r="AY213" i="6" s="1"/>
  <c r="BG213" i="6" s="1"/>
  <c r="AJ213" i="6"/>
  <c r="R213" i="2" s="1"/>
  <c r="AW213" i="6" s="1"/>
  <c r="BE213" i="6" s="1"/>
  <c r="Q200" i="6"/>
  <c r="Q204" i="6"/>
  <c r="X204" i="6" s="1"/>
  <c r="AG204" i="6" s="1"/>
  <c r="Q206" i="6"/>
  <c r="X206" i="6" s="1"/>
  <c r="AG206" i="6" s="1"/>
  <c r="Q208" i="6"/>
  <c r="X208" i="6" s="1"/>
  <c r="AG208" i="6" s="1"/>
  <c r="Q212" i="6"/>
  <c r="X212" i="6" s="1"/>
  <c r="AG212" i="6" s="1"/>
  <c r="AI212" i="6"/>
  <c r="Q212" i="2" s="1"/>
  <c r="AV212" i="6" s="1"/>
  <c r="AR213" i="6"/>
  <c r="AN213" i="6" s="1"/>
  <c r="V213" i="2" s="1"/>
  <c r="BA213" i="6" s="1"/>
  <c r="BI213" i="6" s="1"/>
  <c r="AN212" i="6"/>
  <c r="V212" i="2" s="1"/>
  <c r="BA212" i="6" s="1"/>
  <c r="BI212" i="6" s="1"/>
  <c r="AL212" i="6"/>
  <c r="T212" i="2" s="1"/>
  <c r="AY212" i="6" s="1"/>
  <c r="BG212" i="6" s="1"/>
  <c r="AJ212" i="6"/>
  <c r="R212" i="2" s="1"/>
  <c r="AW212" i="6" s="1"/>
  <c r="BE212" i="6" s="1"/>
  <c r="AR214" i="6"/>
  <c r="Q214" i="6"/>
  <c r="X214" i="6" s="1"/>
  <c r="AG214" i="6" s="1"/>
  <c r="AO214" i="6"/>
  <c r="W214" i="2" s="1"/>
  <c r="BB214" i="6" s="1"/>
  <c r="BJ214" i="6" s="1"/>
  <c r="AM214" i="6"/>
  <c r="U214" i="2" s="1"/>
  <c r="AZ214" i="6" s="1"/>
  <c r="BH214" i="6" s="1"/>
  <c r="AK214" i="6"/>
  <c r="S214" i="2" s="1"/>
  <c r="AX214" i="6" s="1"/>
  <c r="BF214" i="6" s="1"/>
  <c r="AI214" i="6"/>
  <c r="Q214" i="2" s="1"/>
  <c r="AV214" i="6" s="1"/>
  <c r="AN214" i="6"/>
  <c r="V214" i="2" s="1"/>
  <c r="BA214" i="6" s="1"/>
  <c r="BI214" i="6" s="1"/>
  <c r="AL214" i="6"/>
  <c r="T214" i="2" s="1"/>
  <c r="AY214" i="6" s="1"/>
  <c r="BG214" i="6" s="1"/>
  <c r="AJ214" i="6"/>
  <c r="R214" i="2" s="1"/>
  <c r="AW214" i="6" s="1"/>
  <c r="BE214" i="6" s="1"/>
  <c r="AN215" i="6"/>
  <c r="V215" i="2" s="1"/>
  <c r="BA215" i="6" s="1"/>
  <c r="BI215" i="6" s="1"/>
  <c r="AL215" i="6"/>
  <c r="T215" i="2" s="1"/>
  <c r="AY215" i="6" s="1"/>
  <c r="BG215" i="6" s="1"/>
  <c r="AJ215" i="6"/>
  <c r="R215" i="2" s="1"/>
  <c r="AW215" i="6" s="1"/>
  <c r="BE215" i="6" s="1"/>
  <c r="AO215" i="6"/>
  <c r="W215" i="2" s="1"/>
  <c r="BB215" i="6" s="1"/>
  <c r="BJ215" i="6" s="1"/>
  <c r="AM215" i="6"/>
  <c r="U215" i="2" s="1"/>
  <c r="AZ215" i="6" s="1"/>
  <c r="BH215" i="6" s="1"/>
  <c r="AK215" i="6"/>
  <c r="S215" i="2" s="1"/>
  <c r="AX215" i="6" s="1"/>
  <c r="BF215" i="6" s="1"/>
  <c r="AI215" i="6"/>
  <c r="Q215" i="2" s="1"/>
  <c r="AV215" i="6" s="1"/>
  <c r="AO216" i="6"/>
  <c r="W216" i="2" s="1"/>
  <c r="BB216" i="6" s="1"/>
  <c r="BJ216" i="6" s="1"/>
  <c r="AM216" i="6"/>
  <c r="U216" i="2" s="1"/>
  <c r="AZ216" i="6" s="1"/>
  <c r="BH216" i="6" s="1"/>
  <c r="AK216" i="6"/>
  <c r="S216" i="2" s="1"/>
  <c r="AX216" i="6" s="1"/>
  <c r="BF216" i="6" s="1"/>
  <c r="AI216" i="6"/>
  <c r="Q216" i="2" s="1"/>
  <c r="AV216" i="6" s="1"/>
  <c r="AL216" i="6"/>
  <c r="T216" i="2" s="1"/>
  <c r="AY216" i="6" s="1"/>
  <c r="BG216" i="6" s="1"/>
  <c r="AJ216" i="6"/>
  <c r="R216" i="2" s="1"/>
  <c r="AW216" i="6" s="1"/>
  <c r="BE216" i="6" s="1"/>
  <c r="AN217" i="6"/>
  <c r="V217" i="2" s="1"/>
  <c r="BA217" i="6" s="1"/>
  <c r="BI217" i="6" s="1"/>
  <c r="AL217" i="6"/>
  <c r="T217" i="2" s="1"/>
  <c r="AY217" i="6" s="1"/>
  <c r="BG217" i="6" s="1"/>
  <c r="AJ217" i="6"/>
  <c r="R217" i="2" s="1"/>
  <c r="AW217" i="6" s="1"/>
  <c r="BE217" i="6" s="1"/>
  <c r="AO217" i="6"/>
  <c r="W217" i="2" s="1"/>
  <c r="BB217" i="6" s="1"/>
  <c r="BJ217" i="6" s="1"/>
  <c r="AM217" i="6"/>
  <c r="U217" i="2" s="1"/>
  <c r="AZ217" i="6" s="1"/>
  <c r="BH217" i="6" s="1"/>
  <c r="AK217" i="6"/>
  <c r="S217" i="2" s="1"/>
  <c r="AX217" i="6" s="1"/>
  <c r="BF217" i="6" s="1"/>
  <c r="AI217" i="6"/>
  <c r="Q217" i="2" s="1"/>
  <c r="AV217" i="6" s="1"/>
  <c r="AO218" i="6"/>
  <c r="W218" i="2" s="1"/>
  <c r="BB218" i="6" s="1"/>
  <c r="BJ218" i="6" s="1"/>
  <c r="AM218" i="6"/>
  <c r="U218" i="2" s="1"/>
  <c r="AZ218" i="6" s="1"/>
  <c r="BH218" i="6" s="1"/>
  <c r="AK218" i="6"/>
  <c r="S218" i="2" s="1"/>
  <c r="AX218" i="6" s="1"/>
  <c r="BF218" i="6" s="1"/>
  <c r="AI218" i="6"/>
  <c r="Q218" i="2" s="1"/>
  <c r="AV218" i="6" s="1"/>
  <c r="AN218" i="6"/>
  <c r="V218" i="2" s="1"/>
  <c r="BA218" i="6" s="1"/>
  <c r="BI218" i="6" s="1"/>
  <c r="AL218" i="6"/>
  <c r="T218" i="2" s="1"/>
  <c r="AY218" i="6" s="1"/>
  <c r="BG218" i="6" s="1"/>
  <c r="AJ218" i="6"/>
  <c r="R218" i="2" s="1"/>
  <c r="AW218" i="6" s="1"/>
  <c r="BE218" i="6" s="1"/>
  <c r="AN219" i="6"/>
  <c r="V219" i="2" s="1"/>
  <c r="BA219" i="6" s="1"/>
  <c r="BI219" i="6" s="1"/>
  <c r="AL219" i="6"/>
  <c r="T219" i="2" s="1"/>
  <c r="AY219" i="6" s="1"/>
  <c r="BG219" i="6" s="1"/>
  <c r="AJ219" i="6"/>
  <c r="R219" i="2" s="1"/>
  <c r="AW219" i="6" s="1"/>
  <c r="BE219" i="6" s="1"/>
  <c r="AO219" i="6"/>
  <c r="W219" i="2" s="1"/>
  <c r="BB219" i="6" s="1"/>
  <c r="BJ219" i="6" s="1"/>
  <c r="AM219" i="6"/>
  <c r="U219" i="2" s="1"/>
  <c r="AZ219" i="6" s="1"/>
  <c r="BH219" i="6" s="1"/>
  <c r="AK219" i="6"/>
  <c r="S219" i="2" s="1"/>
  <c r="AX219" i="6" s="1"/>
  <c r="BF219" i="6" s="1"/>
  <c r="AI219" i="6"/>
  <c r="Q219" i="2" s="1"/>
  <c r="AV219" i="6" s="1"/>
  <c r="AO220" i="6"/>
  <c r="W220" i="2" s="1"/>
  <c r="BB220" i="6" s="1"/>
  <c r="BJ220" i="6" s="1"/>
  <c r="AM220" i="6"/>
  <c r="U220" i="2" s="1"/>
  <c r="AZ220" i="6" s="1"/>
  <c r="BH220" i="6" s="1"/>
  <c r="AK220" i="6"/>
  <c r="S220" i="2" s="1"/>
  <c r="AX220" i="6" s="1"/>
  <c r="BF220" i="6" s="1"/>
  <c r="AI220" i="6"/>
  <c r="Q220" i="2" s="1"/>
  <c r="AV220" i="6" s="1"/>
  <c r="AL220" i="6"/>
  <c r="T220" i="2" s="1"/>
  <c r="AY220" i="6" s="1"/>
  <c r="BG220" i="6" s="1"/>
  <c r="AJ220" i="6"/>
  <c r="R220" i="2" s="1"/>
  <c r="AW220" i="6" s="1"/>
  <c r="BE220" i="6" s="1"/>
  <c r="AN221" i="6"/>
  <c r="V221" i="2" s="1"/>
  <c r="BA221" i="6" s="1"/>
  <c r="BI221" i="6" s="1"/>
  <c r="AL221" i="6"/>
  <c r="T221" i="2" s="1"/>
  <c r="AY221" i="6" s="1"/>
  <c r="BG221" i="6" s="1"/>
  <c r="AJ221" i="6"/>
  <c r="R221" i="2" s="1"/>
  <c r="AW221" i="6" s="1"/>
  <c r="BE221" i="6" s="1"/>
  <c r="AO221" i="6"/>
  <c r="W221" i="2" s="1"/>
  <c r="BB221" i="6" s="1"/>
  <c r="BJ221" i="6" s="1"/>
  <c r="AM221" i="6"/>
  <c r="U221" i="2" s="1"/>
  <c r="AZ221" i="6" s="1"/>
  <c r="BH221" i="6" s="1"/>
  <c r="AK221" i="6"/>
  <c r="S221" i="2" s="1"/>
  <c r="AX221" i="6" s="1"/>
  <c r="BF221" i="6" s="1"/>
  <c r="AI221" i="6"/>
  <c r="Q221" i="2" s="1"/>
  <c r="AV221" i="6" s="1"/>
  <c r="AN222" i="6"/>
  <c r="V222" i="2" s="1"/>
  <c r="BA222" i="6" s="1"/>
  <c r="BI222" i="6" s="1"/>
  <c r="AL222" i="6"/>
  <c r="T222" i="2" s="1"/>
  <c r="AY222" i="6" s="1"/>
  <c r="BG222" i="6" s="1"/>
  <c r="AJ222" i="6"/>
  <c r="R222" i="2" s="1"/>
  <c r="AW222" i="6" s="1"/>
  <c r="BE222" i="6" s="1"/>
  <c r="AM222" i="6"/>
  <c r="U222" i="2" s="1"/>
  <c r="AZ222" i="6" s="1"/>
  <c r="BH222" i="6" s="1"/>
  <c r="AI222" i="6"/>
  <c r="Q222" i="2" s="1"/>
  <c r="AV222" i="6" s="1"/>
  <c r="AO222" i="6"/>
  <c r="W222" i="2" s="1"/>
  <c r="BB222" i="6" s="1"/>
  <c r="BJ222" i="6" s="1"/>
  <c r="AK222" i="6"/>
  <c r="S222" i="2" s="1"/>
  <c r="AX222" i="6" s="1"/>
  <c r="BF222" i="6" s="1"/>
  <c r="Q203" i="6"/>
  <c r="X203" i="6" s="1"/>
  <c r="AG203" i="6" s="1"/>
  <c r="Q205" i="6"/>
  <c r="X205" i="6" s="1"/>
  <c r="AG205" i="6" s="1"/>
  <c r="Q207" i="6"/>
  <c r="X207" i="6" s="1"/>
  <c r="AG207" i="6" s="1"/>
  <c r="Q209" i="6"/>
  <c r="X209" i="6" s="1"/>
  <c r="AG209" i="6" s="1"/>
  <c r="R210" i="6"/>
  <c r="X210" i="6" s="1"/>
  <c r="AG210" i="6" s="1"/>
  <c r="AK212" i="6"/>
  <c r="S212" i="2" s="1"/>
  <c r="AX212" i="6" s="1"/>
  <c r="BF212" i="6" s="1"/>
  <c r="AO212" i="6"/>
  <c r="W212" i="2" s="1"/>
  <c r="BB212" i="6" s="1"/>
  <c r="BJ212" i="6" s="1"/>
  <c r="Q211" i="6"/>
  <c r="X211" i="6" s="1"/>
  <c r="AG211" i="6" s="1"/>
  <c r="Q213" i="6"/>
  <c r="X213" i="6" s="1"/>
  <c r="AG213" i="6" s="1"/>
  <c r="Q215" i="6"/>
  <c r="X215" i="6" s="1"/>
  <c r="AG215" i="6" s="1"/>
  <c r="Q217" i="6"/>
  <c r="X217" i="6" s="1"/>
  <c r="AG217" i="6" s="1"/>
  <c r="Q219" i="6"/>
  <c r="X219" i="6" s="1"/>
  <c r="AG219" i="6" s="1"/>
  <c r="Q221" i="6"/>
  <c r="X221" i="6" s="1"/>
  <c r="AG221" i="6" s="1"/>
  <c r="AO223" i="6"/>
  <c r="W223" i="2" s="1"/>
  <c r="BB223" i="6" s="1"/>
  <c r="BJ223" i="6" s="1"/>
  <c r="AM223" i="6"/>
  <c r="U223" i="2" s="1"/>
  <c r="AZ223" i="6" s="1"/>
  <c r="BH223" i="6" s="1"/>
  <c r="AK223" i="6"/>
  <c r="S223" i="2" s="1"/>
  <c r="AX223" i="6" s="1"/>
  <c r="BF223" i="6" s="1"/>
  <c r="AI223" i="6"/>
  <c r="Q223" i="2" s="1"/>
  <c r="AV223" i="6" s="1"/>
  <c r="AN223" i="6"/>
  <c r="V223" i="2" s="1"/>
  <c r="BA223" i="6" s="1"/>
  <c r="BI223" i="6" s="1"/>
  <c r="AL223" i="6"/>
  <c r="T223" i="2" s="1"/>
  <c r="AY223" i="6" s="1"/>
  <c r="BG223" i="6" s="1"/>
  <c r="AJ223" i="6"/>
  <c r="R223" i="2" s="1"/>
  <c r="AW223" i="6" s="1"/>
  <c r="BE223" i="6" s="1"/>
  <c r="AL224" i="6"/>
  <c r="T224" i="2" s="1"/>
  <c r="AY224" i="6" s="1"/>
  <c r="BG224" i="6" s="1"/>
  <c r="AJ224" i="6"/>
  <c r="R224" i="2" s="1"/>
  <c r="AW224" i="6" s="1"/>
  <c r="BE224" i="6" s="1"/>
  <c r="AO224" i="6"/>
  <c r="W224" i="2" s="1"/>
  <c r="BB224" i="6" s="1"/>
  <c r="BJ224" i="6" s="1"/>
  <c r="AM224" i="6"/>
  <c r="U224" i="2" s="1"/>
  <c r="AZ224" i="6" s="1"/>
  <c r="BH224" i="6" s="1"/>
  <c r="AK224" i="6"/>
  <c r="S224" i="2" s="1"/>
  <c r="AX224" i="6" s="1"/>
  <c r="BF224" i="6" s="1"/>
  <c r="AI224" i="6"/>
  <c r="Q224" i="2" s="1"/>
  <c r="AV224" i="6" s="1"/>
  <c r="AO225" i="6"/>
  <c r="W225" i="2" s="1"/>
  <c r="BB225" i="6" s="1"/>
  <c r="BJ225" i="6" s="1"/>
  <c r="AM225" i="6"/>
  <c r="U225" i="2" s="1"/>
  <c r="AZ225" i="6" s="1"/>
  <c r="BH225" i="6" s="1"/>
  <c r="AK225" i="6"/>
  <c r="S225" i="2" s="1"/>
  <c r="AX225" i="6" s="1"/>
  <c r="BF225" i="6" s="1"/>
  <c r="AI225" i="6"/>
  <c r="Q225" i="2" s="1"/>
  <c r="AV225" i="6" s="1"/>
  <c r="AN225" i="6"/>
  <c r="V225" i="2" s="1"/>
  <c r="BA225" i="6" s="1"/>
  <c r="BI225" i="6" s="1"/>
  <c r="AL225" i="6"/>
  <c r="T225" i="2" s="1"/>
  <c r="AY225" i="6" s="1"/>
  <c r="BG225" i="6" s="1"/>
  <c r="AJ225" i="6"/>
  <c r="R225" i="2" s="1"/>
  <c r="AW225" i="6" s="1"/>
  <c r="BE225" i="6" s="1"/>
  <c r="AN226" i="6"/>
  <c r="V226" i="2" s="1"/>
  <c r="BA226" i="6" s="1"/>
  <c r="BI226" i="6" s="1"/>
  <c r="AL226" i="6"/>
  <c r="T226" i="2" s="1"/>
  <c r="AY226" i="6" s="1"/>
  <c r="BG226" i="6" s="1"/>
  <c r="AJ226" i="6"/>
  <c r="R226" i="2" s="1"/>
  <c r="AW226" i="6" s="1"/>
  <c r="BE226" i="6" s="1"/>
  <c r="AO226" i="6"/>
  <c r="W226" i="2" s="1"/>
  <c r="BB226" i="6" s="1"/>
  <c r="BJ226" i="6" s="1"/>
  <c r="AM226" i="6"/>
  <c r="U226" i="2" s="1"/>
  <c r="AZ226" i="6" s="1"/>
  <c r="BH226" i="6" s="1"/>
  <c r="AK226" i="6"/>
  <c r="S226" i="2" s="1"/>
  <c r="AX226" i="6" s="1"/>
  <c r="BF226" i="6" s="1"/>
  <c r="AI226" i="6"/>
  <c r="Q226" i="2" s="1"/>
  <c r="AV226" i="6" s="1"/>
  <c r="AO227" i="6"/>
  <c r="W227" i="2" s="1"/>
  <c r="BB227" i="6" s="1"/>
  <c r="BJ227" i="6" s="1"/>
  <c r="AM227" i="6"/>
  <c r="U227" i="2" s="1"/>
  <c r="AZ227" i="6" s="1"/>
  <c r="BH227" i="6" s="1"/>
  <c r="AK227" i="6"/>
  <c r="S227" i="2" s="1"/>
  <c r="AX227" i="6" s="1"/>
  <c r="BF227" i="6" s="1"/>
  <c r="AI227" i="6"/>
  <c r="Q227" i="2" s="1"/>
  <c r="AV227" i="6" s="1"/>
  <c r="AN227" i="6"/>
  <c r="V227" i="2" s="1"/>
  <c r="BA227" i="6" s="1"/>
  <c r="BI227" i="6" s="1"/>
  <c r="AL227" i="6"/>
  <c r="T227" i="2" s="1"/>
  <c r="AY227" i="6" s="1"/>
  <c r="BG227" i="6" s="1"/>
  <c r="AJ227" i="6"/>
  <c r="R227" i="2" s="1"/>
  <c r="AW227" i="6" s="1"/>
  <c r="BE227" i="6" s="1"/>
  <c r="AL228" i="6"/>
  <c r="T228" i="2" s="1"/>
  <c r="AY228" i="6" s="1"/>
  <c r="BG228" i="6" s="1"/>
  <c r="AJ228" i="6"/>
  <c r="R228" i="2" s="1"/>
  <c r="AW228" i="6" s="1"/>
  <c r="BE228" i="6" s="1"/>
  <c r="AO228" i="6"/>
  <c r="W228" i="2" s="1"/>
  <c r="BB228" i="6" s="1"/>
  <c r="BJ228" i="6" s="1"/>
  <c r="AM228" i="6"/>
  <c r="U228" i="2" s="1"/>
  <c r="AZ228" i="6" s="1"/>
  <c r="BH228" i="6" s="1"/>
  <c r="AK228" i="6"/>
  <c r="S228" i="2" s="1"/>
  <c r="AX228" i="6" s="1"/>
  <c r="BF228" i="6" s="1"/>
  <c r="AI228" i="6"/>
  <c r="Q228" i="2" s="1"/>
  <c r="AV228" i="6" s="1"/>
  <c r="AO229" i="6"/>
  <c r="W229" i="2" s="1"/>
  <c r="BB229" i="6" s="1"/>
  <c r="BJ229" i="6" s="1"/>
  <c r="AM229" i="6"/>
  <c r="U229" i="2" s="1"/>
  <c r="AZ229" i="6" s="1"/>
  <c r="BH229" i="6" s="1"/>
  <c r="AK229" i="6"/>
  <c r="S229" i="2" s="1"/>
  <c r="AX229" i="6" s="1"/>
  <c r="BF229" i="6" s="1"/>
  <c r="AI229" i="6"/>
  <c r="Q229" i="2" s="1"/>
  <c r="AV229" i="6" s="1"/>
  <c r="AN229" i="6"/>
  <c r="V229" i="2" s="1"/>
  <c r="BA229" i="6" s="1"/>
  <c r="BI229" i="6" s="1"/>
  <c r="AL229" i="6"/>
  <c r="T229" i="2" s="1"/>
  <c r="AY229" i="6" s="1"/>
  <c r="BG229" i="6" s="1"/>
  <c r="AJ229" i="6"/>
  <c r="R229" i="2" s="1"/>
  <c r="AW229" i="6" s="1"/>
  <c r="BE229" i="6" s="1"/>
  <c r="AN230" i="6"/>
  <c r="V230" i="2" s="1"/>
  <c r="BA230" i="6" s="1"/>
  <c r="BI230" i="6" s="1"/>
  <c r="AL230" i="6"/>
  <c r="T230" i="2" s="1"/>
  <c r="AY230" i="6" s="1"/>
  <c r="BG230" i="6" s="1"/>
  <c r="AJ230" i="6"/>
  <c r="R230" i="2" s="1"/>
  <c r="AW230" i="6" s="1"/>
  <c r="BE230" i="6" s="1"/>
  <c r="AO230" i="6"/>
  <c r="W230" i="2" s="1"/>
  <c r="BB230" i="6" s="1"/>
  <c r="BJ230" i="6" s="1"/>
  <c r="AM230" i="6"/>
  <c r="U230" i="2" s="1"/>
  <c r="AZ230" i="6" s="1"/>
  <c r="BH230" i="6" s="1"/>
  <c r="AK230" i="6"/>
  <c r="S230" i="2" s="1"/>
  <c r="AX230" i="6" s="1"/>
  <c r="BF230" i="6" s="1"/>
  <c r="AI230" i="6"/>
  <c r="Q230" i="2" s="1"/>
  <c r="AV230" i="6" s="1"/>
  <c r="AO231" i="6"/>
  <c r="W231" i="2" s="1"/>
  <c r="BB231" i="6" s="1"/>
  <c r="BJ231" i="6" s="1"/>
  <c r="AM231" i="6"/>
  <c r="U231" i="2" s="1"/>
  <c r="AZ231" i="6" s="1"/>
  <c r="BH231" i="6" s="1"/>
  <c r="AK231" i="6"/>
  <c r="S231" i="2" s="1"/>
  <c r="AX231" i="6" s="1"/>
  <c r="BF231" i="6" s="1"/>
  <c r="AI231" i="6"/>
  <c r="Q231" i="2" s="1"/>
  <c r="AV231" i="6" s="1"/>
  <c r="AN231" i="6"/>
  <c r="V231" i="2" s="1"/>
  <c r="BA231" i="6" s="1"/>
  <c r="BI231" i="6" s="1"/>
  <c r="AL231" i="6"/>
  <c r="T231" i="2" s="1"/>
  <c r="AY231" i="6" s="1"/>
  <c r="BG231" i="6" s="1"/>
  <c r="AJ231" i="6"/>
  <c r="R231" i="2" s="1"/>
  <c r="AW231" i="6" s="1"/>
  <c r="BE231" i="6" s="1"/>
  <c r="AL232" i="6"/>
  <c r="T232" i="2" s="1"/>
  <c r="AY232" i="6" s="1"/>
  <c r="BG232" i="6" s="1"/>
  <c r="AJ232" i="6"/>
  <c r="R232" i="2" s="1"/>
  <c r="AW232" i="6" s="1"/>
  <c r="BE232" i="6" s="1"/>
  <c r="AO232" i="6"/>
  <c r="W232" i="2" s="1"/>
  <c r="BB232" i="6" s="1"/>
  <c r="BJ232" i="6" s="1"/>
  <c r="AM232" i="6"/>
  <c r="U232" i="2" s="1"/>
  <c r="AZ232" i="6" s="1"/>
  <c r="BH232" i="6" s="1"/>
  <c r="AK232" i="6"/>
  <c r="S232" i="2" s="1"/>
  <c r="AX232" i="6" s="1"/>
  <c r="BF232" i="6" s="1"/>
  <c r="AI232" i="6"/>
  <c r="Q232" i="2" s="1"/>
  <c r="AV232" i="6" s="1"/>
  <c r="Q216" i="6"/>
  <c r="X216" i="6" s="1"/>
  <c r="AG216" i="6" s="1"/>
  <c r="Q218" i="6"/>
  <c r="X218" i="6" s="1"/>
  <c r="AG218" i="6" s="1"/>
  <c r="Q220" i="6"/>
  <c r="X220" i="6" s="1"/>
  <c r="AG220" i="6" s="1"/>
  <c r="Q222" i="6"/>
  <c r="X222" i="6" s="1"/>
  <c r="AG222" i="6" s="1"/>
  <c r="Q224" i="6"/>
  <c r="X224" i="6" s="1"/>
  <c r="AG224" i="6" s="1"/>
  <c r="Q226" i="6"/>
  <c r="X226" i="6" s="1"/>
  <c r="AG226" i="6" s="1"/>
  <c r="Q228" i="6"/>
  <c r="X228" i="6" s="1"/>
  <c r="AG228" i="6" s="1"/>
  <c r="Q230" i="6"/>
  <c r="X230" i="6" s="1"/>
  <c r="AG230" i="6" s="1"/>
  <c r="Q232" i="6"/>
  <c r="X232" i="6" s="1"/>
  <c r="AG232" i="6" s="1"/>
  <c r="Q223" i="6"/>
  <c r="X223" i="6" s="1"/>
  <c r="AG223" i="6" s="1"/>
  <c r="Q225" i="6"/>
  <c r="X225" i="6" s="1"/>
  <c r="AG225" i="6" s="1"/>
  <c r="Q227" i="6"/>
  <c r="X227" i="6" s="1"/>
  <c r="AG227" i="6" s="1"/>
  <c r="Q229" i="6"/>
  <c r="X229" i="6" s="1"/>
  <c r="AG229" i="6" s="1"/>
  <c r="Q231" i="6"/>
  <c r="X231" i="6" s="1"/>
  <c r="AG231" i="6" s="1"/>
  <c r="AO165" i="6"/>
  <c r="W165" i="2" s="1"/>
  <c r="BB165" i="6" s="1"/>
  <c r="BJ165" i="6" s="1"/>
  <c r="AM165" i="6"/>
  <c r="U165" i="2" s="1"/>
  <c r="AZ165" i="6" s="1"/>
  <c r="BH165" i="6" s="1"/>
  <c r="AK165" i="6"/>
  <c r="S165" i="2" s="1"/>
  <c r="AX165" i="6" s="1"/>
  <c r="BF165" i="6" s="1"/>
  <c r="AI165" i="6"/>
  <c r="Q165" i="2" s="1"/>
  <c r="AV165" i="6" s="1"/>
  <c r="AN165" i="6"/>
  <c r="V165" i="2" s="1"/>
  <c r="BA165" i="6" s="1"/>
  <c r="BI165" i="6" s="1"/>
  <c r="AL165" i="6"/>
  <c r="T165" i="2" s="1"/>
  <c r="AY165" i="6" s="1"/>
  <c r="BG165" i="6" s="1"/>
  <c r="AJ165" i="6"/>
  <c r="R165" i="2" s="1"/>
  <c r="AW165" i="6" s="1"/>
  <c r="BE165" i="6" s="1"/>
  <c r="AL166" i="6"/>
  <c r="T166" i="2" s="1"/>
  <c r="AY166" i="6" s="1"/>
  <c r="BG166" i="6" s="1"/>
  <c r="AJ166" i="6"/>
  <c r="R166" i="2" s="1"/>
  <c r="AW166" i="6" s="1"/>
  <c r="BE166" i="6" s="1"/>
  <c r="AO166" i="6"/>
  <c r="W166" i="2" s="1"/>
  <c r="BB166" i="6" s="1"/>
  <c r="BJ166" i="6" s="1"/>
  <c r="AM166" i="6"/>
  <c r="U166" i="2" s="1"/>
  <c r="AZ166" i="6" s="1"/>
  <c r="BH166" i="6" s="1"/>
  <c r="AK166" i="6"/>
  <c r="S166" i="2" s="1"/>
  <c r="AX166" i="6" s="1"/>
  <c r="BF166" i="6" s="1"/>
  <c r="AI166" i="6"/>
  <c r="Q166" i="2" s="1"/>
  <c r="AV166" i="6" s="1"/>
  <c r="AO167" i="6"/>
  <c r="W167" i="2" s="1"/>
  <c r="BB167" i="6" s="1"/>
  <c r="BJ167" i="6" s="1"/>
  <c r="AM167" i="6"/>
  <c r="U167" i="2" s="1"/>
  <c r="AZ167" i="6" s="1"/>
  <c r="BH167" i="6" s="1"/>
  <c r="AK167" i="6"/>
  <c r="S167" i="2" s="1"/>
  <c r="AX167" i="6" s="1"/>
  <c r="BF167" i="6" s="1"/>
  <c r="AI167" i="6"/>
  <c r="Q167" i="2" s="1"/>
  <c r="AV167" i="6" s="1"/>
  <c r="AN167" i="6"/>
  <c r="V167" i="2" s="1"/>
  <c r="BA167" i="6" s="1"/>
  <c r="BI167" i="6" s="1"/>
  <c r="AL167" i="6"/>
  <c r="T167" i="2" s="1"/>
  <c r="AY167" i="6" s="1"/>
  <c r="BG167" i="6" s="1"/>
  <c r="AJ167" i="6"/>
  <c r="R167" i="2" s="1"/>
  <c r="AW167" i="6" s="1"/>
  <c r="BE167" i="6" s="1"/>
  <c r="AN168" i="6"/>
  <c r="V168" i="2" s="1"/>
  <c r="BA168" i="6" s="1"/>
  <c r="BI168" i="6" s="1"/>
  <c r="AL168" i="6"/>
  <c r="T168" i="2" s="1"/>
  <c r="AY168" i="6" s="1"/>
  <c r="BG168" i="6" s="1"/>
  <c r="AJ168" i="6"/>
  <c r="R168" i="2" s="1"/>
  <c r="AW168" i="6" s="1"/>
  <c r="BE168" i="6" s="1"/>
  <c r="AO168" i="6"/>
  <c r="W168" i="2" s="1"/>
  <c r="BB168" i="6" s="1"/>
  <c r="BJ168" i="6" s="1"/>
  <c r="AM168" i="6"/>
  <c r="U168" i="2" s="1"/>
  <c r="AZ168" i="6" s="1"/>
  <c r="BH168" i="6" s="1"/>
  <c r="AK168" i="6"/>
  <c r="S168" i="2" s="1"/>
  <c r="AX168" i="6" s="1"/>
  <c r="BF168" i="6" s="1"/>
  <c r="AI168" i="6"/>
  <c r="Q168" i="2" s="1"/>
  <c r="AV168" i="6" s="1"/>
  <c r="AO169" i="6"/>
  <c r="W169" i="2" s="1"/>
  <c r="BB169" i="6" s="1"/>
  <c r="BJ169" i="6" s="1"/>
  <c r="AM169" i="6"/>
  <c r="U169" i="2" s="1"/>
  <c r="AZ169" i="6" s="1"/>
  <c r="BH169" i="6" s="1"/>
  <c r="AK169" i="6"/>
  <c r="S169" i="2" s="1"/>
  <c r="AX169" i="6" s="1"/>
  <c r="BF169" i="6" s="1"/>
  <c r="AI169" i="6"/>
  <c r="Q169" i="2" s="1"/>
  <c r="AV169" i="6" s="1"/>
  <c r="AN169" i="6"/>
  <c r="V169" i="2" s="1"/>
  <c r="BA169" i="6" s="1"/>
  <c r="BI169" i="6" s="1"/>
  <c r="AL169" i="6"/>
  <c r="T169" i="2" s="1"/>
  <c r="AY169" i="6" s="1"/>
  <c r="BG169" i="6" s="1"/>
  <c r="AJ169" i="6"/>
  <c r="R169" i="2" s="1"/>
  <c r="AW169" i="6" s="1"/>
  <c r="BE169" i="6" s="1"/>
  <c r="AL170" i="6"/>
  <c r="T170" i="2" s="1"/>
  <c r="AY170" i="6" s="1"/>
  <c r="BG170" i="6" s="1"/>
  <c r="AJ170" i="6"/>
  <c r="R170" i="2" s="1"/>
  <c r="AW170" i="6" s="1"/>
  <c r="BE170" i="6" s="1"/>
  <c r="AO170" i="6"/>
  <c r="W170" i="2" s="1"/>
  <c r="BB170" i="6" s="1"/>
  <c r="BJ170" i="6" s="1"/>
  <c r="AM170" i="6"/>
  <c r="U170" i="2" s="1"/>
  <c r="AZ170" i="6" s="1"/>
  <c r="BH170" i="6" s="1"/>
  <c r="AK170" i="6"/>
  <c r="S170" i="2" s="1"/>
  <c r="AX170" i="6" s="1"/>
  <c r="BF170" i="6" s="1"/>
  <c r="AI170" i="6"/>
  <c r="Q170" i="2" s="1"/>
  <c r="AV170" i="6" s="1"/>
  <c r="AF171" i="6"/>
  <c r="AD171" i="6"/>
  <c r="AB171" i="6"/>
  <c r="Z171" i="6"/>
  <c r="AE171" i="6"/>
  <c r="AC171" i="6"/>
  <c r="AA171" i="6"/>
  <c r="AL171" i="6"/>
  <c r="T171" i="2" s="1"/>
  <c r="AY171" i="6" s="1"/>
  <c r="BG171" i="6" s="1"/>
  <c r="AO171" i="6"/>
  <c r="W171" i="2" s="1"/>
  <c r="BB171" i="6" s="1"/>
  <c r="BJ171" i="6" s="1"/>
  <c r="AK171" i="6"/>
  <c r="S171" i="2" s="1"/>
  <c r="AX171" i="6" s="1"/>
  <c r="BF171" i="6" s="1"/>
  <c r="AI171" i="6"/>
  <c r="Q171" i="2" s="1"/>
  <c r="AV171" i="6" s="1"/>
  <c r="AM171" i="6"/>
  <c r="U171" i="2" s="1"/>
  <c r="AZ171" i="6" s="1"/>
  <c r="BH171" i="6" s="1"/>
  <c r="AJ171" i="6"/>
  <c r="R171" i="2" s="1"/>
  <c r="AW171" i="6" s="1"/>
  <c r="BE171" i="6" s="1"/>
  <c r="AO172" i="6"/>
  <c r="W172" i="2" s="1"/>
  <c r="BB172" i="6" s="1"/>
  <c r="BJ172" i="6" s="1"/>
  <c r="AM172" i="6"/>
  <c r="U172" i="2" s="1"/>
  <c r="AZ172" i="6" s="1"/>
  <c r="BH172" i="6" s="1"/>
  <c r="AK172" i="6"/>
  <c r="S172" i="2" s="1"/>
  <c r="AX172" i="6" s="1"/>
  <c r="BF172" i="6" s="1"/>
  <c r="AI172" i="6"/>
  <c r="Q172" i="2" s="1"/>
  <c r="AV172" i="6" s="1"/>
  <c r="AL172" i="6"/>
  <c r="T172" i="2" s="1"/>
  <c r="AY172" i="6" s="1"/>
  <c r="BG172" i="6" s="1"/>
  <c r="AJ172" i="6"/>
  <c r="R172" i="2" s="1"/>
  <c r="AW172" i="6" s="1"/>
  <c r="BE172" i="6" s="1"/>
  <c r="AN173" i="6"/>
  <c r="V173" i="2" s="1"/>
  <c r="BA173" i="6" s="1"/>
  <c r="BI173" i="6" s="1"/>
  <c r="AL173" i="6"/>
  <c r="T173" i="2" s="1"/>
  <c r="AY173" i="6" s="1"/>
  <c r="BG173" i="6" s="1"/>
  <c r="AJ173" i="6"/>
  <c r="R173" i="2" s="1"/>
  <c r="AW173" i="6" s="1"/>
  <c r="BE173" i="6" s="1"/>
  <c r="AM173" i="6"/>
  <c r="U173" i="2" s="1"/>
  <c r="AZ173" i="6" s="1"/>
  <c r="BH173" i="6" s="1"/>
  <c r="AI173" i="6"/>
  <c r="Q173" i="2" s="1"/>
  <c r="AV173" i="6" s="1"/>
  <c r="AO173" i="6"/>
  <c r="W173" i="2" s="1"/>
  <c r="BB173" i="6" s="1"/>
  <c r="BJ173" i="6" s="1"/>
  <c r="AK173" i="6"/>
  <c r="S173" i="2" s="1"/>
  <c r="AX173" i="6" s="1"/>
  <c r="BF173" i="6" s="1"/>
  <c r="AO174" i="6"/>
  <c r="W174" i="2" s="1"/>
  <c r="BB174" i="6" s="1"/>
  <c r="BJ174" i="6" s="1"/>
  <c r="AM174" i="6"/>
  <c r="U174" i="2" s="1"/>
  <c r="AZ174" i="6" s="1"/>
  <c r="BH174" i="6" s="1"/>
  <c r="AK174" i="6"/>
  <c r="S174" i="2" s="1"/>
  <c r="AX174" i="6" s="1"/>
  <c r="BF174" i="6" s="1"/>
  <c r="AI174" i="6"/>
  <c r="Q174" i="2" s="1"/>
  <c r="AV174" i="6" s="1"/>
  <c r="AN174" i="6"/>
  <c r="V174" i="2" s="1"/>
  <c r="BA174" i="6" s="1"/>
  <c r="BI174" i="6" s="1"/>
  <c r="AJ174" i="6"/>
  <c r="R174" i="2" s="1"/>
  <c r="AW174" i="6" s="1"/>
  <c r="BE174" i="6" s="1"/>
  <c r="AL174" i="6"/>
  <c r="T174" i="2" s="1"/>
  <c r="AY174" i="6" s="1"/>
  <c r="BG174" i="6" s="1"/>
  <c r="Q164" i="6"/>
  <c r="X164" i="6" s="1"/>
  <c r="AG164" i="6" s="1"/>
  <c r="AT164" i="6" s="1"/>
  <c r="Q166" i="6"/>
  <c r="X166" i="6" s="1"/>
  <c r="AG166" i="6" s="1"/>
  <c r="Q168" i="6"/>
  <c r="X168" i="6" s="1"/>
  <c r="AG168" i="6" s="1"/>
  <c r="Q170" i="6"/>
  <c r="X170" i="6" s="1"/>
  <c r="AG170" i="6" s="1"/>
  <c r="AR171" i="6"/>
  <c r="AP171" i="6" s="1"/>
  <c r="AR172" i="6"/>
  <c r="AN172" i="6" s="1"/>
  <c r="V172" i="2" s="1"/>
  <c r="BA172" i="6" s="1"/>
  <c r="BI172" i="6" s="1"/>
  <c r="Q175" i="6"/>
  <c r="X175" i="6" s="1"/>
  <c r="AG175" i="6" s="1"/>
  <c r="AO175" i="6"/>
  <c r="W175" i="2" s="1"/>
  <c r="BB175" i="6" s="1"/>
  <c r="BJ175" i="6" s="1"/>
  <c r="AM175" i="6"/>
  <c r="U175" i="2" s="1"/>
  <c r="AZ175" i="6" s="1"/>
  <c r="BH175" i="6" s="1"/>
  <c r="AK175" i="6"/>
  <c r="S175" i="2" s="1"/>
  <c r="AX175" i="6" s="1"/>
  <c r="BF175" i="6" s="1"/>
  <c r="AI175" i="6"/>
  <c r="Q175" i="2" s="1"/>
  <c r="AV175" i="6" s="1"/>
  <c r="AL175" i="6"/>
  <c r="T175" i="2" s="1"/>
  <c r="AY175" i="6" s="1"/>
  <c r="BG175" i="6" s="1"/>
  <c r="AJ175" i="6"/>
  <c r="R175" i="2" s="1"/>
  <c r="AW175" i="6" s="1"/>
  <c r="BE175" i="6" s="1"/>
  <c r="AN176" i="6"/>
  <c r="V176" i="2" s="1"/>
  <c r="BA176" i="6" s="1"/>
  <c r="BI176" i="6" s="1"/>
  <c r="AL176" i="6"/>
  <c r="T176" i="2" s="1"/>
  <c r="AY176" i="6" s="1"/>
  <c r="BG176" i="6" s="1"/>
  <c r="AJ176" i="6"/>
  <c r="R176" i="2" s="1"/>
  <c r="AW176" i="6" s="1"/>
  <c r="BE176" i="6" s="1"/>
  <c r="AO176" i="6"/>
  <c r="W176" i="2" s="1"/>
  <c r="BB176" i="6" s="1"/>
  <c r="BJ176" i="6" s="1"/>
  <c r="AM176" i="6"/>
  <c r="U176" i="2" s="1"/>
  <c r="AZ176" i="6" s="1"/>
  <c r="BH176" i="6" s="1"/>
  <c r="AK176" i="6"/>
  <c r="S176" i="2" s="1"/>
  <c r="AX176" i="6" s="1"/>
  <c r="BF176" i="6" s="1"/>
  <c r="AI176" i="6"/>
  <c r="Q176" i="2" s="1"/>
  <c r="AV176" i="6" s="1"/>
  <c r="AO177" i="6"/>
  <c r="W177" i="2" s="1"/>
  <c r="BB177" i="6" s="1"/>
  <c r="BJ177" i="6" s="1"/>
  <c r="AM177" i="6"/>
  <c r="U177" i="2" s="1"/>
  <c r="AZ177" i="6" s="1"/>
  <c r="BH177" i="6" s="1"/>
  <c r="AK177" i="6"/>
  <c r="S177" i="2" s="1"/>
  <c r="AX177" i="6" s="1"/>
  <c r="BF177" i="6" s="1"/>
  <c r="AI177" i="6"/>
  <c r="Q177" i="2" s="1"/>
  <c r="AV177" i="6" s="1"/>
  <c r="AN177" i="6"/>
  <c r="V177" i="2" s="1"/>
  <c r="BA177" i="6" s="1"/>
  <c r="BI177" i="6" s="1"/>
  <c r="AL177" i="6"/>
  <c r="T177" i="2" s="1"/>
  <c r="AY177" i="6" s="1"/>
  <c r="BG177" i="6" s="1"/>
  <c r="AJ177" i="6"/>
  <c r="R177" i="2" s="1"/>
  <c r="AW177" i="6" s="1"/>
  <c r="BE177" i="6" s="1"/>
  <c r="AN178" i="6"/>
  <c r="V178" i="2" s="1"/>
  <c r="BA178" i="6" s="1"/>
  <c r="BI178" i="6" s="1"/>
  <c r="AL178" i="6"/>
  <c r="T178" i="2" s="1"/>
  <c r="AY178" i="6" s="1"/>
  <c r="BG178" i="6" s="1"/>
  <c r="AJ178" i="6"/>
  <c r="R178" i="2" s="1"/>
  <c r="AW178" i="6" s="1"/>
  <c r="BE178" i="6" s="1"/>
  <c r="AO178" i="6"/>
  <c r="W178" i="2" s="1"/>
  <c r="BB178" i="6" s="1"/>
  <c r="BJ178" i="6" s="1"/>
  <c r="AM178" i="6"/>
  <c r="U178" i="2" s="1"/>
  <c r="AZ178" i="6" s="1"/>
  <c r="BH178" i="6" s="1"/>
  <c r="AK178" i="6"/>
  <c r="S178" i="2" s="1"/>
  <c r="AX178" i="6" s="1"/>
  <c r="BF178" i="6" s="1"/>
  <c r="AI178" i="6"/>
  <c r="Q178" i="2" s="1"/>
  <c r="AV178" i="6" s="1"/>
  <c r="AO179" i="6"/>
  <c r="W179" i="2" s="1"/>
  <c r="BB179" i="6" s="1"/>
  <c r="BJ179" i="6" s="1"/>
  <c r="AM179" i="6"/>
  <c r="U179" i="2" s="1"/>
  <c r="AZ179" i="6" s="1"/>
  <c r="BH179" i="6" s="1"/>
  <c r="AK179" i="6"/>
  <c r="S179" i="2" s="1"/>
  <c r="AX179" i="6" s="1"/>
  <c r="BF179" i="6" s="1"/>
  <c r="AI179" i="6"/>
  <c r="Q179" i="2" s="1"/>
  <c r="AV179" i="6" s="1"/>
  <c r="AL179" i="6"/>
  <c r="T179" i="2" s="1"/>
  <c r="AY179" i="6" s="1"/>
  <c r="BG179" i="6" s="1"/>
  <c r="AJ179" i="6"/>
  <c r="R179" i="2" s="1"/>
  <c r="AW179" i="6" s="1"/>
  <c r="BE179" i="6" s="1"/>
  <c r="AN180" i="6"/>
  <c r="V180" i="2" s="1"/>
  <c r="BA180" i="6" s="1"/>
  <c r="BI180" i="6" s="1"/>
  <c r="AL180" i="6"/>
  <c r="T180" i="2" s="1"/>
  <c r="AY180" i="6" s="1"/>
  <c r="BG180" i="6" s="1"/>
  <c r="AJ180" i="6"/>
  <c r="R180" i="2" s="1"/>
  <c r="AW180" i="6" s="1"/>
  <c r="BE180" i="6" s="1"/>
  <c r="AO180" i="6"/>
  <c r="W180" i="2" s="1"/>
  <c r="BB180" i="6" s="1"/>
  <c r="BJ180" i="6" s="1"/>
  <c r="AM180" i="6"/>
  <c r="U180" i="2" s="1"/>
  <c r="AZ180" i="6" s="1"/>
  <c r="BH180" i="6" s="1"/>
  <c r="AK180" i="6"/>
  <c r="S180" i="2" s="1"/>
  <c r="AX180" i="6" s="1"/>
  <c r="BF180" i="6" s="1"/>
  <c r="AI180" i="6"/>
  <c r="Q180" i="2" s="1"/>
  <c r="AV180" i="6" s="1"/>
  <c r="AO181" i="6"/>
  <c r="W181" i="2" s="1"/>
  <c r="BB181" i="6" s="1"/>
  <c r="BJ181" i="6" s="1"/>
  <c r="AM181" i="6"/>
  <c r="U181" i="2" s="1"/>
  <c r="AZ181" i="6" s="1"/>
  <c r="BH181" i="6" s="1"/>
  <c r="AK181" i="6"/>
  <c r="S181" i="2" s="1"/>
  <c r="AX181" i="6" s="1"/>
  <c r="BF181" i="6" s="1"/>
  <c r="AI181" i="6"/>
  <c r="Q181" i="2" s="1"/>
  <c r="AV181" i="6" s="1"/>
  <c r="AN181" i="6"/>
  <c r="V181" i="2" s="1"/>
  <c r="BA181" i="6" s="1"/>
  <c r="BI181" i="6" s="1"/>
  <c r="AL181" i="6"/>
  <c r="T181" i="2" s="1"/>
  <c r="AY181" i="6" s="1"/>
  <c r="BG181" i="6" s="1"/>
  <c r="AJ181" i="6"/>
  <c r="R181" i="2" s="1"/>
  <c r="AW181" i="6" s="1"/>
  <c r="BE181" i="6" s="1"/>
  <c r="AN182" i="6"/>
  <c r="V182" i="2" s="1"/>
  <c r="BA182" i="6" s="1"/>
  <c r="BI182" i="6" s="1"/>
  <c r="AL182" i="6"/>
  <c r="T182" i="2" s="1"/>
  <c r="AY182" i="6" s="1"/>
  <c r="BG182" i="6" s="1"/>
  <c r="AJ182" i="6"/>
  <c r="R182" i="2" s="1"/>
  <c r="AW182" i="6" s="1"/>
  <c r="BE182" i="6" s="1"/>
  <c r="AO182" i="6"/>
  <c r="W182" i="2" s="1"/>
  <c r="BB182" i="6" s="1"/>
  <c r="BJ182" i="6" s="1"/>
  <c r="AM182" i="6"/>
  <c r="U182" i="2" s="1"/>
  <c r="AZ182" i="6" s="1"/>
  <c r="BH182" i="6" s="1"/>
  <c r="AK182" i="6"/>
  <c r="S182" i="2" s="1"/>
  <c r="AX182" i="6" s="1"/>
  <c r="BF182" i="6" s="1"/>
  <c r="AI182" i="6"/>
  <c r="Q182" i="2" s="1"/>
  <c r="AV182" i="6" s="1"/>
  <c r="AL183" i="6"/>
  <c r="T183" i="2" s="1"/>
  <c r="AY183" i="6" s="1"/>
  <c r="BG183" i="6" s="1"/>
  <c r="AJ183" i="6"/>
  <c r="R183" i="2" s="1"/>
  <c r="AW183" i="6" s="1"/>
  <c r="BE183" i="6" s="1"/>
  <c r="AM183" i="6"/>
  <c r="U183" i="2" s="1"/>
  <c r="AZ183" i="6" s="1"/>
  <c r="BH183" i="6" s="1"/>
  <c r="AI183" i="6"/>
  <c r="Q183" i="2" s="1"/>
  <c r="AV183" i="6" s="1"/>
  <c r="AO183" i="6"/>
  <c r="W183" i="2" s="1"/>
  <c r="BB183" i="6" s="1"/>
  <c r="BJ183" i="6" s="1"/>
  <c r="AK183" i="6"/>
  <c r="S183" i="2" s="1"/>
  <c r="AX183" i="6" s="1"/>
  <c r="BF183" i="6" s="1"/>
  <c r="Q165" i="6"/>
  <c r="X165" i="6" s="1"/>
  <c r="AG165" i="6" s="1"/>
  <c r="Q167" i="6"/>
  <c r="X167" i="6" s="1"/>
  <c r="AG167" i="6" s="1"/>
  <c r="Q169" i="6"/>
  <c r="X169" i="6" s="1"/>
  <c r="AG169" i="6" s="1"/>
  <c r="Q173" i="6"/>
  <c r="X173" i="6" s="1"/>
  <c r="AG173" i="6" s="1"/>
  <c r="Q172" i="6"/>
  <c r="X172" i="6" s="1"/>
  <c r="AG172" i="6" s="1"/>
  <c r="Q174" i="6"/>
  <c r="X174" i="6" s="1"/>
  <c r="AG174" i="6" s="1"/>
  <c r="Q176" i="6"/>
  <c r="X176" i="6" s="1"/>
  <c r="AG176" i="6" s="1"/>
  <c r="Q178" i="6"/>
  <c r="X178" i="6" s="1"/>
  <c r="AG178" i="6" s="1"/>
  <c r="Q180" i="6"/>
  <c r="X180" i="6" s="1"/>
  <c r="AG180" i="6" s="1"/>
  <c r="Q182" i="6"/>
  <c r="X182" i="6" s="1"/>
  <c r="AG182" i="6" s="1"/>
  <c r="AO184" i="6"/>
  <c r="W184" i="2" s="1"/>
  <c r="BB184" i="6" s="1"/>
  <c r="BJ184" i="6" s="1"/>
  <c r="AM184" i="6"/>
  <c r="U184" i="2" s="1"/>
  <c r="AZ184" i="6" s="1"/>
  <c r="BH184" i="6" s="1"/>
  <c r="AK184" i="6"/>
  <c r="S184" i="2" s="1"/>
  <c r="AX184" i="6" s="1"/>
  <c r="BF184" i="6" s="1"/>
  <c r="AI184" i="6"/>
  <c r="Q184" i="2" s="1"/>
  <c r="AV184" i="6" s="1"/>
  <c r="AN184" i="6"/>
  <c r="V184" i="2" s="1"/>
  <c r="BA184" i="6" s="1"/>
  <c r="BI184" i="6" s="1"/>
  <c r="AL184" i="6"/>
  <c r="T184" i="2" s="1"/>
  <c r="AY184" i="6" s="1"/>
  <c r="BG184" i="6" s="1"/>
  <c r="AJ184" i="6"/>
  <c r="R184" i="2" s="1"/>
  <c r="AW184" i="6" s="1"/>
  <c r="BE184" i="6" s="1"/>
  <c r="AN185" i="6"/>
  <c r="V185" i="2" s="1"/>
  <c r="BA185" i="6" s="1"/>
  <c r="BI185" i="6" s="1"/>
  <c r="AL185" i="6"/>
  <c r="T185" i="2" s="1"/>
  <c r="AY185" i="6" s="1"/>
  <c r="BG185" i="6" s="1"/>
  <c r="AJ185" i="6"/>
  <c r="R185" i="2" s="1"/>
  <c r="AW185" i="6" s="1"/>
  <c r="BE185" i="6" s="1"/>
  <c r="AO185" i="6"/>
  <c r="W185" i="2" s="1"/>
  <c r="BB185" i="6" s="1"/>
  <c r="BJ185" i="6" s="1"/>
  <c r="AM185" i="6"/>
  <c r="U185" i="2" s="1"/>
  <c r="AZ185" i="6" s="1"/>
  <c r="BH185" i="6" s="1"/>
  <c r="AK185" i="6"/>
  <c r="S185" i="2" s="1"/>
  <c r="AX185" i="6" s="1"/>
  <c r="BF185" i="6" s="1"/>
  <c r="AI185" i="6"/>
  <c r="Q185" i="2" s="1"/>
  <c r="AV185" i="6" s="1"/>
  <c r="AO186" i="6"/>
  <c r="W186" i="2" s="1"/>
  <c r="BB186" i="6" s="1"/>
  <c r="BJ186" i="6" s="1"/>
  <c r="AM186" i="6"/>
  <c r="U186" i="2" s="1"/>
  <c r="AZ186" i="6" s="1"/>
  <c r="BH186" i="6" s="1"/>
  <c r="AK186" i="6"/>
  <c r="S186" i="2" s="1"/>
  <c r="AX186" i="6" s="1"/>
  <c r="BF186" i="6" s="1"/>
  <c r="AI186" i="6"/>
  <c r="Q186" i="2" s="1"/>
  <c r="AV186" i="6" s="1"/>
  <c r="AN186" i="6"/>
  <c r="V186" i="2" s="1"/>
  <c r="BA186" i="6" s="1"/>
  <c r="BI186" i="6" s="1"/>
  <c r="AL186" i="6"/>
  <c r="T186" i="2" s="1"/>
  <c r="AY186" i="6" s="1"/>
  <c r="BG186" i="6" s="1"/>
  <c r="AJ186" i="6"/>
  <c r="R186" i="2" s="1"/>
  <c r="AW186" i="6" s="1"/>
  <c r="BE186" i="6" s="1"/>
  <c r="AN187" i="6"/>
  <c r="V187" i="2" s="1"/>
  <c r="BA187" i="6" s="1"/>
  <c r="BI187" i="6" s="1"/>
  <c r="AL187" i="6"/>
  <c r="T187" i="2" s="1"/>
  <c r="AY187" i="6" s="1"/>
  <c r="BG187" i="6" s="1"/>
  <c r="AJ187" i="6"/>
  <c r="R187" i="2" s="1"/>
  <c r="AW187" i="6" s="1"/>
  <c r="BE187" i="6" s="1"/>
  <c r="AO187" i="6"/>
  <c r="W187" i="2" s="1"/>
  <c r="BB187" i="6" s="1"/>
  <c r="BJ187" i="6" s="1"/>
  <c r="AM187" i="6"/>
  <c r="U187" i="2" s="1"/>
  <c r="AZ187" i="6" s="1"/>
  <c r="BH187" i="6" s="1"/>
  <c r="AK187" i="6"/>
  <c r="S187" i="2" s="1"/>
  <c r="AX187" i="6" s="1"/>
  <c r="BF187" i="6" s="1"/>
  <c r="AI187" i="6"/>
  <c r="Q187" i="2" s="1"/>
  <c r="AV187" i="6" s="1"/>
  <c r="AO188" i="6"/>
  <c r="W188" i="2" s="1"/>
  <c r="BB188" i="6" s="1"/>
  <c r="BJ188" i="6" s="1"/>
  <c r="AM188" i="6"/>
  <c r="U188" i="2" s="1"/>
  <c r="AZ188" i="6" s="1"/>
  <c r="BH188" i="6" s="1"/>
  <c r="AK188" i="6"/>
  <c r="S188" i="2" s="1"/>
  <c r="AX188" i="6" s="1"/>
  <c r="BF188" i="6" s="1"/>
  <c r="AI188" i="6"/>
  <c r="Q188" i="2" s="1"/>
  <c r="AV188" i="6" s="1"/>
  <c r="AN188" i="6"/>
  <c r="V188" i="2" s="1"/>
  <c r="BA188" i="6" s="1"/>
  <c r="BI188" i="6" s="1"/>
  <c r="AL188" i="6"/>
  <c r="T188" i="2" s="1"/>
  <c r="AY188" i="6" s="1"/>
  <c r="BG188" i="6" s="1"/>
  <c r="AJ188" i="6"/>
  <c r="R188" i="2" s="1"/>
  <c r="AW188" i="6" s="1"/>
  <c r="BE188" i="6" s="1"/>
  <c r="AN189" i="6"/>
  <c r="V189" i="2" s="1"/>
  <c r="BA189" i="6" s="1"/>
  <c r="BI189" i="6" s="1"/>
  <c r="AL189" i="6"/>
  <c r="T189" i="2" s="1"/>
  <c r="AY189" i="6" s="1"/>
  <c r="BG189" i="6" s="1"/>
  <c r="AJ189" i="6"/>
  <c r="R189" i="2" s="1"/>
  <c r="AW189" i="6" s="1"/>
  <c r="BE189" i="6" s="1"/>
  <c r="AO189" i="6"/>
  <c r="W189" i="2" s="1"/>
  <c r="BB189" i="6" s="1"/>
  <c r="BJ189" i="6" s="1"/>
  <c r="AM189" i="6"/>
  <c r="U189" i="2" s="1"/>
  <c r="AZ189" i="6" s="1"/>
  <c r="BH189" i="6" s="1"/>
  <c r="AK189" i="6"/>
  <c r="S189" i="2" s="1"/>
  <c r="AX189" i="6" s="1"/>
  <c r="BF189" i="6" s="1"/>
  <c r="AI189" i="6"/>
  <c r="Q189" i="2" s="1"/>
  <c r="AV189" i="6" s="1"/>
  <c r="AO190" i="6"/>
  <c r="W190" i="2" s="1"/>
  <c r="BB190" i="6" s="1"/>
  <c r="BJ190" i="6" s="1"/>
  <c r="AM190" i="6"/>
  <c r="U190" i="2" s="1"/>
  <c r="AZ190" i="6" s="1"/>
  <c r="BH190" i="6" s="1"/>
  <c r="AK190" i="6"/>
  <c r="S190" i="2" s="1"/>
  <c r="AX190" i="6" s="1"/>
  <c r="BF190" i="6" s="1"/>
  <c r="AI190" i="6"/>
  <c r="Q190" i="2" s="1"/>
  <c r="AV190" i="6" s="1"/>
  <c r="AN190" i="6"/>
  <c r="V190" i="2" s="1"/>
  <c r="BA190" i="6" s="1"/>
  <c r="BI190" i="6" s="1"/>
  <c r="AL190" i="6"/>
  <c r="T190" i="2" s="1"/>
  <c r="AY190" i="6" s="1"/>
  <c r="BG190" i="6" s="1"/>
  <c r="AJ190" i="6"/>
  <c r="R190" i="2" s="1"/>
  <c r="AW190" i="6" s="1"/>
  <c r="BE190" i="6" s="1"/>
  <c r="AN191" i="6"/>
  <c r="V191" i="2" s="1"/>
  <c r="BA191" i="6" s="1"/>
  <c r="BI191" i="6" s="1"/>
  <c r="AL191" i="6"/>
  <c r="T191" i="2" s="1"/>
  <c r="AY191" i="6" s="1"/>
  <c r="BG191" i="6" s="1"/>
  <c r="AJ191" i="6"/>
  <c r="R191" i="2" s="1"/>
  <c r="AW191" i="6" s="1"/>
  <c r="BE191" i="6" s="1"/>
  <c r="AO191" i="6"/>
  <c r="W191" i="2" s="1"/>
  <c r="BB191" i="6" s="1"/>
  <c r="BJ191" i="6" s="1"/>
  <c r="AM191" i="6"/>
  <c r="U191" i="2" s="1"/>
  <c r="AZ191" i="6" s="1"/>
  <c r="BH191" i="6" s="1"/>
  <c r="AK191" i="6"/>
  <c r="S191" i="2" s="1"/>
  <c r="AX191" i="6" s="1"/>
  <c r="BF191" i="6" s="1"/>
  <c r="AI191" i="6"/>
  <c r="Q191" i="2" s="1"/>
  <c r="AV191" i="6" s="1"/>
  <c r="AO192" i="6"/>
  <c r="W192" i="2" s="1"/>
  <c r="BB192" i="6" s="1"/>
  <c r="BJ192" i="6" s="1"/>
  <c r="AM192" i="6"/>
  <c r="U192" i="2" s="1"/>
  <c r="AZ192" i="6" s="1"/>
  <c r="BH192" i="6" s="1"/>
  <c r="AK192" i="6"/>
  <c r="S192" i="2" s="1"/>
  <c r="AX192" i="6" s="1"/>
  <c r="BF192" i="6" s="1"/>
  <c r="AI192" i="6"/>
  <c r="Q192" i="2" s="1"/>
  <c r="AV192" i="6" s="1"/>
  <c r="AN192" i="6"/>
  <c r="V192" i="2" s="1"/>
  <c r="BA192" i="6" s="1"/>
  <c r="BI192" i="6" s="1"/>
  <c r="AL192" i="6"/>
  <c r="T192" i="2" s="1"/>
  <c r="AY192" i="6" s="1"/>
  <c r="BG192" i="6" s="1"/>
  <c r="AJ192" i="6"/>
  <c r="R192" i="2" s="1"/>
  <c r="AW192" i="6" s="1"/>
  <c r="BE192" i="6" s="1"/>
  <c r="AN193" i="6"/>
  <c r="V193" i="2" s="1"/>
  <c r="BA193" i="6" s="1"/>
  <c r="BI193" i="6" s="1"/>
  <c r="AL193" i="6"/>
  <c r="T193" i="2" s="1"/>
  <c r="AY193" i="6" s="1"/>
  <c r="BG193" i="6" s="1"/>
  <c r="AJ193" i="6"/>
  <c r="R193" i="2" s="1"/>
  <c r="AW193" i="6" s="1"/>
  <c r="BE193" i="6" s="1"/>
  <c r="AO193" i="6"/>
  <c r="W193" i="2" s="1"/>
  <c r="BB193" i="6" s="1"/>
  <c r="BJ193" i="6" s="1"/>
  <c r="AM193" i="6"/>
  <c r="U193" i="2" s="1"/>
  <c r="AZ193" i="6" s="1"/>
  <c r="BH193" i="6" s="1"/>
  <c r="AK193" i="6"/>
  <c r="S193" i="2" s="1"/>
  <c r="AX193" i="6" s="1"/>
  <c r="BF193" i="6" s="1"/>
  <c r="AI193" i="6"/>
  <c r="Q193" i="2" s="1"/>
  <c r="AV193" i="6" s="1"/>
  <c r="Q177" i="6"/>
  <c r="X177" i="6" s="1"/>
  <c r="AG177" i="6" s="1"/>
  <c r="Q179" i="6"/>
  <c r="X179" i="6" s="1"/>
  <c r="AG179" i="6" s="1"/>
  <c r="Q181" i="6"/>
  <c r="X181" i="6" s="1"/>
  <c r="AG181" i="6" s="1"/>
  <c r="Q183" i="6"/>
  <c r="X183" i="6" s="1"/>
  <c r="AG183" i="6" s="1"/>
  <c r="Q185" i="6"/>
  <c r="X185" i="6" s="1"/>
  <c r="AG185" i="6" s="1"/>
  <c r="Q187" i="6"/>
  <c r="X187" i="6" s="1"/>
  <c r="AG187" i="6" s="1"/>
  <c r="Q189" i="6"/>
  <c r="X189" i="6" s="1"/>
  <c r="AG189" i="6" s="1"/>
  <c r="Q191" i="6"/>
  <c r="X191" i="6" s="1"/>
  <c r="AG191" i="6" s="1"/>
  <c r="Q193" i="6"/>
  <c r="X193" i="6" s="1"/>
  <c r="AG193" i="6" s="1"/>
  <c r="Q184" i="6"/>
  <c r="X184" i="6" s="1"/>
  <c r="AG184" i="6" s="1"/>
  <c r="Q186" i="6"/>
  <c r="X186" i="6" s="1"/>
  <c r="AG186" i="6" s="1"/>
  <c r="Q188" i="6"/>
  <c r="X188" i="6" s="1"/>
  <c r="AG188" i="6" s="1"/>
  <c r="Q190" i="6"/>
  <c r="X190" i="6" s="1"/>
  <c r="AG190" i="6" s="1"/>
  <c r="Q192" i="6"/>
  <c r="X192" i="6" s="1"/>
  <c r="AG192" i="6" s="1"/>
  <c r="AO125" i="6"/>
  <c r="W125" i="2" s="1"/>
  <c r="BB125" i="6" s="1"/>
  <c r="AM125" i="6"/>
  <c r="U125" i="2" s="1"/>
  <c r="AZ125" i="6" s="1"/>
  <c r="BH125" i="6" s="1"/>
  <c r="AK125" i="6"/>
  <c r="S125" i="2" s="1"/>
  <c r="AX125" i="6" s="1"/>
  <c r="BF125" i="6" s="1"/>
  <c r="AI125" i="6"/>
  <c r="Q125" i="2" s="1"/>
  <c r="AV125" i="6" s="1"/>
  <c r="AN125" i="6"/>
  <c r="V125" i="2" s="1"/>
  <c r="BA125" i="6" s="1"/>
  <c r="BI125" i="6" s="1"/>
  <c r="AL125" i="6"/>
  <c r="T125" i="2" s="1"/>
  <c r="AY125" i="6" s="1"/>
  <c r="BG125" i="6" s="1"/>
  <c r="AJ125" i="6"/>
  <c r="R125" i="2" s="1"/>
  <c r="AW125" i="6" s="1"/>
  <c r="BE125" i="6" s="1"/>
  <c r="AN126" i="6"/>
  <c r="V126" i="2" s="1"/>
  <c r="BA126" i="6" s="1"/>
  <c r="BI126" i="6" s="1"/>
  <c r="AL126" i="6"/>
  <c r="T126" i="2" s="1"/>
  <c r="AY126" i="6" s="1"/>
  <c r="BG126" i="6" s="1"/>
  <c r="AJ126" i="6"/>
  <c r="AO126" i="6"/>
  <c r="W126" i="2" s="1"/>
  <c r="BB126" i="6" s="1"/>
  <c r="BJ126" i="6" s="1"/>
  <c r="AM126" i="6"/>
  <c r="AK126" i="6"/>
  <c r="S126" i="2" s="1"/>
  <c r="AX126" i="6" s="1"/>
  <c r="BF126" i="6" s="1"/>
  <c r="AI126" i="6"/>
  <c r="Q126" i="2" s="1"/>
  <c r="AV126" i="6" s="1"/>
  <c r="AO127" i="6"/>
  <c r="W127" i="2" s="1"/>
  <c r="BB127" i="6" s="1"/>
  <c r="BJ127" i="6" s="1"/>
  <c r="AM127" i="6"/>
  <c r="AK127" i="6"/>
  <c r="S127" i="2" s="1"/>
  <c r="AX127" i="6" s="1"/>
  <c r="BF127" i="6" s="1"/>
  <c r="AI127" i="6"/>
  <c r="Q127" i="2" s="1"/>
  <c r="AV127" i="6" s="1"/>
  <c r="AN127" i="6"/>
  <c r="V127" i="2" s="1"/>
  <c r="BA127" i="6" s="1"/>
  <c r="BI127" i="6" s="1"/>
  <c r="AL127" i="6"/>
  <c r="AJ127" i="6"/>
  <c r="AN128" i="6"/>
  <c r="V128" i="2" s="1"/>
  <c r="BA128" i="6" s="1"/>
  <c r="BI128" i="6" s="1"/>
  <c r="AL128" i="6"/>
  <c r="T128" i="2" s="1"/>
  <c r="AY128" i="6" s="1"/>
  <c r="BG128" i="6" s="1"/>
  <c r="AJ128" i="6"/>
  <c r="R128" i="2" s="1"/>
  <c r="AW128" i="6" s="1"/>
  <c r="BE128" i="6" s="1"/>
  <c r="AO128" i="6"/>
  <c r="W128" i="2" s="1"/>
  <c r="BB128" i="6" s="1"/>
  <c r="BJ128" i="6" s="1"/>
  <c r="AM128" i="6"/>
  <c r="U128" i="2" s="1"/>
  <c r="AZ128" i="6" s="1"/>
  <c r="BH128" i="6" s="1"/>
  <c r="AK128" i="6"/>
  <c r="S128" i="2" s="1"/>
  <c r="AX128" i="6" s="1"/>
  <c r="BF128" i="6" s="1"/>
  <c r="AI128" i="6"/>
  <c r="Q128" i="2" s="1"/>
  <c r="AV128" i="6" s="1"/>
  <c r="AO129" i="6"/>
  <c r="W129" i="2" s="1"/>
  <c r="BB129" i="6" s="1"/>
  <c r="BJ129" i="6" s="1"/>
  <c r="AM129" i="6"/>
  <c r="U129" i="2" s="1"/>
  <c r="AZ129" i="6" s="1"/>
  <c r="BH129" i="6" s="1"/>
  <c r="AK129" i="6"/>
  <c r="S129" i="2" s="1"/>
  <c r="AX129" i="6" s="1"/>
  <c r="BF129" i="6" s="1"/>
  <c r="AI129" i="6"/>
  <c r="AN129" i="6"/>
  <c r="V129" i="2" s="1"/>
  <c r="BA129" i="6" s="1"/>
  <c r="BI129" i="6" s="1"/>
  <c r="AL129" i="6"/>
  <c r="AJ129" i="6"/>
  <c r="R129" i="2" s="1"/>
  <c r="AW129" i="6" s="1"/>
  <c r="BE129" i="6" s="1"/>
  <c r="AN130" i="6"/>
  <c r="AL130" i="6"/>
  <c r="T130" i="2" s="1"/>
  <c r="AY130" i="6" s="1"/>
  <c r="BG130" i="6" s="1"/>
  <c r="AJ130" i="6"/>
  <c r="AO130" i="6"/>
  <c r="W130" i="2" s="1"/>
  <c r="BB130" i="6" s="1"/>
  <c r="BJ130" i="6" s="1"/>
  <c r="AM130" i="6"/>
  <c r="AK130" i="6"/>
  <c r="S130" i="2" s="1"/>
  <c r="AX130" i="6" s="1"/>
  <c r="BF130" i="6" s="1"/>
  <c r="AI130" i="6"/>
  <c r="Q130" i="2" s="1"/>
  <c r="AV130" i="6" s="1"/>
  <c r="AO131" i="6"/>
  <c r="W131" i="2" s="1"/>
  <c r="BB131" i="6" s="1"/>
  <c r="BJ131" i="6" s="1"/>
  <c r="AM131" i="6"/>
  <c r="AK131" i="6"/>
  <c r="S131" i="2" s="1"/>
  <c r="AX131" i="6" s="1"/>
  <c r="BF131" i="6" s="1"/>
  <c r="AI131" i="6"/>
  <c r="Q131" i="2" s="1"/>
  <c r="AV131" i="6" s="1"/>
  <c r="AN131" i="6"/>
  <c r="V131" i="2" s="1"/>
  <c r="BA131" i="6" s="1"/>
  <c r="BI131" i="6" s="1"/>
  <c r="AL131" i="6"/>
  <c r="T131" i="2" s="1"/>
  <c r="AY131" i="6" s="1"/>
  <c r="BG131" i="6" s="1"/>
  <c r="AJ131" i="6"/>
  <c r="R131" i="2" s="1"/>
  <c r="AW131" i="6" s="1"/>
  <c r="BE131" i="6" s="1"/>
  <c r="AN132" i="6"/>
  <c r="V132" i="2" s="1"/>
  <c r="BA132" i="6" s="1"/>
  <c r="BI132" i="6" s="1"/>
  <c r="AL132" i="6"/>
  <c r="T132" i="2" s="1"/>
  <c r="AY132" i="6" s="1"/>
  <c r="BG132" i="6" s="1"/>
  <c r="AM132" i="6"/>
  <c r="U132" i="2" s="1"/>
  <c r="AZ132" i="6" s="1"/>
  <c r="BH132" i="6" s="1"/>
  <c r="AJ132" i="6"/>
  <c r="R132" i="2" s="1"/>
  <c r="AW132" i="6" s="1"/>
  <c r="BE132" i="6" s="1"/>
  <c r="AO132" i="6"/>
  <c r="W132" i="2" s="1"/>
  <c r="BB132" i="6" s="1"/>
  <c r="BJ132" i="6" s="1"/>
  <c r="AK132" i="6"/>
  <c r="S132" i="2" s="1"/>
  <c r="AX132" i="6" s="1"/>
  <c r="BF132" i="6" s="1"/>
  <c r="AI132" i="6"/>
  <c r="AO133" i="6"/>
  <c r="W133" i="2" s="1"/>
  <c r="BB133" i="6" s="1"/>
  <c r="BJ133" i="6" s="1"/>
  <c r="AM133" i="6"/>
  <c r="U133" i="2" s="1"/>
  <c r="AZ133" i="6" s="1"/>
  <c r="BH133" i="6" s="1"/>
  <c r="AK133" i="6"/>
  <c r="AI133" i="6"/>
  <c r="Q133" i="2" s="1"/>
  <c r="AV133" i="6" s="1"/>
  <c r="AN133" i="6"/>
  <c r="V133" i="2" s="1"/>
  <c r="BA133" i="6" s="1"/>
  <c r="BI133" i="6" s="1"/>
  <c r="AJ133" i="6"/>
  <c r="R133" i="2" s="1"/>
  <c r="AW133" i="6" s="1"/>
  <c r="BE133" i="6" s="1"/>
  <c r="AL133" i="6"/>
  <c r="T133" i="2" s="1"/>
  <c r="AY133" i="6" s="1"/>
  <c r="BG133" i="6" s="1"/>
  <c r="AO135" i="6"/>
  <c r="AM135" i="6"/>
  <c r="U135" i="2" s="1"/>
  <c r="AZ135" i="6" s="1"/>
  <c r="BH135" i="6" s="1"/>
  <c r="AK135" i="6"/>
  <c r="S135" i="2" s="1"/>
  <c r="AX135" i="6" s="1"/>
  <c r="BF135" i="6" s="1"/>
  <c r="AI135" i="6"/>
  <c r="Q135" i="2" s="1"/>
  <c r="AV135" i="6" s="1"/>
  <c r="AL135" i="6"/>
  <c r="AJ135" i="6"/>
  <c r="Q122" i="6"/>
  <c r="Q126" i="6"/>
  <c r="X126" i="6" s="1"/>
  <c r="AG126" i="6" s="1"/>
  <c r="Q128" i="6"/>
  <c r="X128" i="6" s="1"/>
  <c r="AG128" i="6" s="1"/>
  <c r="Q130" i="6"/>
  <c r="X130" i="6" s="1"/>
  <c r="AG130" i="6" s="1"/>
  <c r="Q134" i="6"/>
  <c r="X134" i="6" s="1"/>
  <c r="AG134" i="6" s="1"/>
  <c r="AI134" i="6"/>
  <c r="Q134" i="2" s="1"/>
  <c r="AV134" i="6" s="1"/>
  <c r="AR135" i="6"/>
  <c r="AN135" i="6" s="1"/>
  <c r="V135" i="2" s="1"/>
  <c r="BA135" i="6" s="1"/>
  <c r="BI135" i="6" s="1"/>
  <c r="AN134" i="6"/>
  <c r="V134" i="2" s="1"/>
  <c r="BA134" i="6" s="1"/>
  <c r="BI134" i="6" s="1"/>
  <c r="AL134" i="6"/>
  <c r="T134" i="2" s="1"/>
  <c r="AY134" i="6" s="1"/>
  <c r="BG134" i="6" s="1"/>
  <c r="AJ134" i="6"/>
  <c r="R134" i="2" s="1"/>
  <c r="AW134" i="6" s="1"/>
  <c r="BE134" i="6" s="1"/>
  <c r="AR136" i="6"/>
  <c r="AN136" i="6" s="1"/>
  <c r="V136" i="2" s="1"/>
  <c r="BA136" i="6" s="1"/>
  <c r="BI136" i="6" s="1"/>
  <c r="Q136" i="6"/>
  <c r="X136" i="6" s="1"/>
  <c r="AG136" i="6" s="1"/>
  <c r="AO136" i="6"/>
  <c r="AM136" i="6"/>
  <c r="U136" i="2" s="1"/>
  <c r="AZ136" i="6" s="1"/>
  <c r="BH136" i="6" s="1"/>
  <c r="AK136" i="6"/>
  <c r="S136" i="2" s="1"/>
  <c r="AX136" i="6" s="1"/>
  <c r="BF136" i="6" s="1"/>
  <c r="AI136" i="6"/>
  <c r="Q136" i="2" s="1"/>
  <c r="AV136" i="6" s="1"/>
  <c r="AL136" i="6"/>
  <c r="T136" i="2" s="1"/>
  <c r="AY136" i="6" s="1"/>
  <c r="BG136" i="6" s="1"/>
  <c r="AJ136" i="6"/>
  <c r="R136" i="2" s="1"/>
  <c r="AW136" i="6" s="1"/>
  <c r="BE136" i="6" s="1"/>
  <c r="AN137" i="6"/>
  <c r="V137" i="2" s="1"/>
  <c r="BA137" i="6" s="1"/>
  <c r="BI137" i="6" s="1"/>
  <c r="AL137" i="6"/>
  <c r="AJ137" i="6"/>
  <c r="R137" i="2" s="1"/>
  <c r="AW137" i="6" s="1"/>
  <c r="BE137" i="6" s="1"/>
  <c r="AO137" i="6"/>
  <c r="W137" i="2" s="1"/>
  <c r="BB137" i="6" s="1"/>
  <c r="BJ137" i="6" s="1"/>
  <c r="AM137" i="6"/>
  <c r="AK137" i="6"/>
  <c r="S137" i="2" s="1"/>
  <c r="AX137" i="6" s="1"/>
  <c r="BF137" i="6" s="1"/>
  <c r="AI137" i="6"/>
  <c r="Q137" i="2" s="1"/>
  <c r="AV137" i="6" s="1"/>
  <c r="AO138" i="6"/>
  <c r="W138" i="2" s="1"/>
  <c r="BB138" i="6" s="1"/>
  <c r="BJ138" i="6" s="1"/>
  <c r="AM138" i="6"/>
  <c r="AK138" i="6"/>
  <c r="S138" i="2" s="1"/>
  <c r="AX138" i="6" s="1"/>
  <c r="BF138" i="6" s="1"/>
  <c r="AI138" i="6"/>
  <c r="Q138" i="2" s="1"/>
  <c r="AV138" i="6" s="1"/>
  <c r="AN138" i="6"/>
  <c r="V138" i="2" s="1"/>
  <c r="BA138" i="6" s="1"/>
  <c r="BI138" i="6" s="1"/>
  <c r="AL138" i="6"/>
  <c r="AJ138" i="6"/>
  <c r="R138" i="2" s="1"/>
  <c r="AW138" i="6" s="1"/>
  <c r="BE138" i="6" s="1"/>
  <c r="AN139" i="6"/>
  <c r="V139" i="2" s="1"/>
  <c r="BA139" i="6" s="1"/>
  <c r="BI139" i="6" s="1"/>
  <c r="AL139" i="6"/>
  <c r="T139" i="2" s="1"/>
  <c r="AY139" i="6" s="1"/>
  <c r="BG139" i="6" s="1"/>
  <c r="AJ139" i="6"/>
  <c r="R139" i="2" s="1"/>
  <c r="AW139" i="6" s="1"/>
  <c r="BE139" i="6" s="1"/>
  <c r="AO139" i="6"/>
  <c r="W139" i="2" s="1"/>
  <c r="BB139" i="6" s="1"/>
  <c r="BJ139" i="6" s="1"/>
  <c r="AM139" i="6"/>
  <c r="U139" i="2" s="1"/>
  <c r="AZ139" i="6" s="1"/>
  <c r="BH139" i="6" s="1"/>
  <c r="AK139" i="6"/>
  <c r="S139" i="2" s="1"/>
  <c r="AX139" i="6" s="1"/>
  <c r="BF139" i="6" s="1"/>
  <c r="AI139" i="6"/>
  <c r="Q139" i="2" s="1"/>
  <c r="AV139" i="6" s="1"/>
  <c r="AO140" i="6"/>
  <c r="W140" i="2" s="1"/>
  <c r="BB140" i="6" s="1"/>
  <c r="BJ140" i="6" s="1"/>
  <c r="AM140" i="6"/>
  <c r="U140" i="2" s="1"/>
  <c r="AZ140" i="6" s="1"/>
  <c r="BH140" i="6" s="1"/>
  <c r="AK140" i="6"/>
  <c r="S140" i="2" s="1"/>
  <c r="AX140" i="6" s="1"/>
  <c r="BF140" i="6" s="1"/>
  <c r="AI140" i="6"/>
  <c r="Q140" i="2" s="1"/>
  <c r="AV140" i="6" s="1"/>
  <c r="AN140" i="6"/>
  <c r="V140" i="2" s="1"/>
  <c r="BA140" i="6" s="1"/>
  <c r="BI140" i="6" s="1"/>
  <c r="AL140" i="6"/>
  <c r="AJ140" i="6"/>
  <c r="R140" i="2" s="1"/>
  <c r="AW140" i="6" s="1"/>
  <c r="BE140" i="6" s="1"/>
  <c r="AN141" i="6"/>
  <c r="AL141" i="6"/>
  <c r="T141" i="2" s="1"/>
  <c r="AY141" i="6" s="1"/>
  <c r="BG141" i="6" s="1"/>
  <c r="AJ141" i="6"/>
  <c r="R141" i="2" s="1"/>
  <c r="AW141" i="6" s="1"/>
  <c r="BE141" i="6" s="1"/>
  <c r="AO141" i="6"/>
  <c r="W141" i="2" s="1"/>
  <c r="BB141" i="6" s="1"/>
  <c r="BJ141" i="6" s="1"/>
  <c r="AM141" i="6"/>
  <c r="U141" i="2" s="1"/>
  <c r="AZ141" i="6" s="1"/>
  <c r="BH141" i="6" s="1"/>
  <c r="AK141" i="6"/>
  <c r="S141" i="2" s="1"/>
  <c r="AX141" i="6" s="1"/>
  <c r="BF141" i="6" s="1"/>
  <c r="AI141" i="6"/>
  <c r="Q141" i="2" s="1"/>
  <c r="AV141" i="6" s="1"/>
  <c r="AO142" i="6"/>
  <c r="AM142" i="6"/>
  <c r="AK142" i="6"/>
  <c r="AI142" i="6"/>
  <c r="AN142" i="6"/>
  <c r="V142" i="2" s="1"/>
  <c r="BA142" i="6" s="1"/>
  <c r="BI142" i="6" s="1"/>
  <c r="AL142" i="6"/>
  <c r="AJ142" i="6"/>
  <c r="AN143" i="6"/>
  <c r="V143" i="2" s="1"/>
  <c r="BA143" i="6" s="1"/>
  <c r="BI143" i="6" s="1"/>
  <c r="AL143" i="6"/>
  <c r="T143" i="2" s="1"/>
  <c r="AY143" i="6" s="1"/>
  <c r="BG143" i="6" s="1"/>
  <c r="AJ143" i="6"/>
  <c r="R143" i="2" s="1"/>
  <c r="AW143" i="6" s="1"/>
  <c r="BE143" i="6" s="1"/>
  <c r="AO143" i="6"/>
  <c r="W143" i="2" s="1"/>
  <c r="BB143" i="6" s="1"/>
  <c r="BJ143" i="6" s="1"/>
  <c r="AM143" i="6"/>
  <c r="AK143" i="6"/>
  <c r="S143" i="2" s="1"/>
  <c r="AX143" i="6" s="1"/>
  <c r="BF143" i="6" s="1"/>
  <c r="AI143" i="6"/>
  <c r="Q143" i="2" s="1"/>
  <c r="AV143" i="6" s="1"/>
  <c r="AN144" i="6"/>
  <c r="V144" i="2" s="1"/>
  <c r="BA144" i="6" s="1"/>
  <c r="BI144" i="6" s="1"/>
  <c r="AL144" i="6"/>
  <c r="T144" i="2" s="1"/>
  <c r="AY144" i="6" s="1"/>
  <c r="BG144" i="6" s="1"/>
  <c r="AJ144" i="6"/>
  <c r="R144" i="2" s="1"/>
  <c r="AW144" i="6" s="1"/>
  <c r="BE144" i="6" s="1"/>
  <c r="AM144" i="6"/>
  <c r="AI144" i="6"/>
  <c r="AO144" i="6"/>
  <c r="W144" i="2" s="1"/>
  <c r="BB144" i="6" s="1"/>
  <c r="BJ144" i="6" s="1"/>
  <c r="AK144" i="6"/>
  <c r="S144" i="2" s="1"/>
  <c r="AX144" i="6" s="1"/>
  <c r="BF144" i="6" s="1"/>
  <c r="Q125" i="6"/>
  <c r="X125" i="6" s="1"/>
  <c r="AG125" i="6" s="1"/>
  <c r="Q127" i="6"/>
  <c r="X127" i="6" s="1"/>
  <c r="AG127" i="6" s="1"/>
  <c r="Q129" i="6"/>
  <c r="X129" i="6" s="1"/>
  <c r="AG129" i="6" s="1"/>
  <c r="Q131" i="6"/>
  <c r="X131" i="6" s="1"/>
  <c r="AG131" i="6" s="1"/>
  <c r="R132" i="6"/>
  <c r="X132" i="6" s="1"/>
  <c r="AG132" i="6" s="1"/>
  <c r="AK134" i="6"/>
  <c r="S134" i="2" s="1"/>
  <c r="AX134" i="6" s="1"/>
  <c r="BF134" i="6" s="1"/>
  <c r="AO134" i="6"/>
  <c r="Q133" i="6"/>
  <c r="X133" i="6" s="1"/>
  <c r="AG133" i="6" s="1"/>
  <c r="Q135" i="6"/>
  <c r="X135" i="6" s="1"/>
  <c r="AG135" i="6" s="1"/>
  <c r="Q137" i="6"/>
  <c r="X137" i="6" s="1"/>
  <c r="AG137" i="6" s="1"/>
  <c r="Q139" i="6"/>
  <c r="X139" i="6" s="1"/>
  <c r="AG139" i="6" s="1"/>
  <c r="Q141" i="6"/>
  <c r="X141" i="6" s="1"/>
  <c r="AG141" i="6" s="1"/>
  <c r="Q143" i="6"/>
  <c r="X143" i="6" s="1"/>
  <c r="AG143" i="6" s="1"/>
  <c r="AO145" i="6"/>
  <c r="AM145" i="6"/>
  <c r="U145" i="2" s="1"/>
  <c r="AZ145" i="6" s="1"/>
  <c r="BH145" i="6" s="1"/>
  <c r="AK145" i="6"/>
  <c r="S145" i="2" s="1"/>
  <c r="AX145" i="6" s="1"/>
  <c r="BF145" i="6" s="1"/>
  <c r="AI145" i="6"/>
  <c r="AN145" i="6"/>
  <c r="V145" i="2" s="1"/>
  <c r="BA145" i="6" s="1"/>
  <c r="BI145" i="6" s="1"/>
  <c r="AL145" i="6"/>
  <c r="T145" i="2" s="1"/>
  <c r="AY145" i="6" s="1"/>
  <c r="BG145" i="6" s="1"/>
  <c r="AJ145" i="6"/>
  <c r="R145" i="2" s="1"/>
  <c r="AW145" i="6" s="1"/>
  <c r="BE145" i="6" s="1"/>
  <c r="AN146" i="6"/>
  <c r="V146" i="2" s="1"/>
  <c r="BA146" i="6" s="1"/>
  <c r="BI146" i="6" s="1"/>
  <c r="AL146" i="6"/>
  <c r="T146" i="2" s="1"/>
  <c r="AY146" i="6" s="1"/>
  <c r="BG146" i="6" s="1"/>
  <c r="AJ146" i="6"/>
  <c r="R146" i="2" s="1"/>
  <c r="AW146" i="6" s="1"/>
  <c r="BE146" i="6" s="1"/>
  <c r="AO146" i="6"/>
  <c r="W146" i="2" s="1"/>
  <c r="BB146" i="6" s="1"/>
  <c r="BJ146" i="6" s="1"/>
  <c r="AM146" i="6"/>
  <c r="U146" i="2" s="1"/>
  <c r="AZ146" i="6" s="1"/>
  <c r="BH146" i="6" s="1"/>
  <c r="AK146" i="6"/>
  <c r="S146" i="2" s="1"/>
  <c r="AX146" i="6" s="1"/>
  <c r="BF146" i="6" s="1"/>
  <c r="AI146" i="6"/>
  <c r="AO147" i="6"/>
  <c r="AM147" i="6"/>
  <c r="U147" i="2" s="1"/>
  <c r="AZ147" i="6" s="1"/>
  <c r="BH147" i="6" s="1"/>
  <c r="AK147" i="6"/>
  <c r="S147" i="2" s="1"/>
  <c r="AX147" i="6" s="1"/>
  <c r="BF147" i="6" s="1"/>
  <c r="AI147" i="6"/>
  <c r="Q147" i="2" s="1"/>
  <c r="AV147" i="6" s="1"/>
  <c r="AN147" i="6"/>
  <c r="V147" i="2" s="1"/>
  <c r="BA147" i="6" s="1"/>
  <c r="BI147" i="6" s="1"/>
  <c r="AL147" i="6"/>
  <c r="T147" i="2" s="1"/>
  <c r="AY147" i="6" s="1"/>
  <c r="BG147" i="6" s="1"/>
  <c r="AJ147" i="6"/>
  <c r="R147" i="2" s="1"/>
  <c r="AW147" i="6" s="1"/>
  <c r="BE147" i="6" s="1"/>
  <c r="AN148" i="6"/>
  <c r="V148" i="2" s="1"/>
  <c r="BA148" i="6" s="1"/>
  <c r="BI148" i="6" s="1"/>
  <c r="AL148" i="6"/>
  <c r="T148" i="2" s="1"/>
  <c r="AY148" i="6" s="1"/>
  <c r="BG148" i="6" s="1"/>
  <c r="AJ148" i="6"/>
  <c r="R148" i="2" s="1"/>
  <c r="AW148" i="6" s="1"/>
  <c r="BE148" i="6" s="1"/>
  <c r="AO148" i="6"/>
  <c r="W148" i="2" s="1"/>
  <c r="BB148" i="6" s="1"/>
  <c r="BJ148" i="6" s="1"/>
  <c r="AM148" i="6"/>
  <c r="AK148" i="6"/>
  <c r="S148" i="2" s="1"/>
  <c r="AX148" i="6" s="1"/>
  <c r="BF148" i="6" s="1"/>
  <c r="AI148" i="6"/>
  <c r="Q148" i="2" s="1"/>
  <c r="AV148" i="6" s="1"/>
  <c r="AO149" i="6"/>
  <c r="W149" i="2" s="1"/>
  <c r="BB149" i="6" s="1"/>
  <c r="BJ149" i="6" s="1"/>
  <c r="AM149" i="6"/>
  <c r="U149" i="2" s="1"/>
  <c r="AZ149" i="6" s="1"/>
  <c r="BH149" i="6" s="1"/>
  <c r="AK149" i="6"/>
  <c r="S149" i="2" s="1"/>
  <c r="AX149" i="6" s="1"/>
  <c r="BF149" i="6" s="1"/>
  <c r="AI149" i="6"/>
  <c r="Q149" i="2" s="1"/>
  <c r="AV149" i="6" s="1"/>
  <c r="AN149" i="6"/>
  <c r="AL149" i="6"/>
  <c r="T149" i="2" s="1"/>
  <c r="AY149" i="6" s="1"/>
  <c r="BG149" i="6" s="1"/>
  <c r="AJ149" i="6"/>
  <c r="R149" i="2" s="1"/>
  <c r="AW149" i="6" s="1"/>
  <c r="BE149" i="6" s="1"/>
  <c r="AN150" i="6"/>
  <c r="V150" i="2" s="1"/>
  <c r="BA150" i="6" s="1"/>
  <c r="BI150" i="6" s="1"/>
  <c r="AL150" i="6"/>
  <c r="T150" i="2" s="1"/>
  <c r="AY150" i="6" s="1"/>
  <c r="BG150" i="6" s="1"/>
  <c r="AJ150" i="6"/>
  <c r="R150" i="2" s="1"/>
  <c r="AW150" i="6" s="1"/>
  <c r="BE150" i="6" s="1"/>
  <c r="AO150" i="6"/>
  <c r="W150" i="2" s="1"/>
  <c r="BB150" i="6" s="1"/>
  <c r="BJ150" i="6" s="1"/>
  <c r="AM150" i="6"/>
  <c r="U150" i="2" s="1"/>
  <c r="AZ150" i="6" s="1"/>
  <c r="BH150" i="6" s="1"/>
  <c r="AK150" i="6"/>
  <c r="AI150" i="6"/>
  <c r="Q150" i="2" s="1"/>
  <c r="AV150" i="6" s="1"/>
  <c r="AO151" i="6"/>
  <c r="W151" i="2" s="1"/>
  <c r="BB151" i="6" s="1"/>
  <c r="BJ151" i="6" s="1"/>
  <c r="AM151" i="6"/>
  <c r="U151" i="2" s="1"/>
  <c r="AZ151" i="6" s="1"/>
  <c r="BH151" i="6" s="1"/>
  <c r="AK151" i="6"/>
  <c r="S151" i="2" s="1"/>
  <c r="AX151" i="6" s="1"/>
  <c r="BF151" i="6" s="1"/>
  <c r="AI151" i="6"/>
  <c r="Q151" i="2" s="1"/>
  <c r="AV151" i="6" s="1"/>
  <c r="AN151" i="6"/>
  <c r="V151" i="2" s="1"/>
  <c r="BA151" i="6" s="1"/>
  <c r="BI151" i="6" s="1"/>
  <c r="AL151" i="6"/>
  <c r="T151" i="2" s="1"/>
  <c r="AY151" i="6" s="1"/>
  <c r="BG151" i="6" s="1"/>
  <c r="AJ151" i="6"/>
  <c r="AN152" i="6"/>
  <c r="V152" i="2" s="1"/>
  <c r="BA152" i="6" s="1"/>
  <c r="BI152" i="6" s="1"/>
  <c r="AL152" i="6"/>
  <c r="T152" i="2" s="1"/>
  <c r="AY152" i="6" s="1"/>
  <c r="BG152" i="6" s="1"/>
  <c r="AJ152" i="6"/>
  <c r="R152" i="2" s="1"/>
  <c r="AW152" i="6" s="1"/>
  <c r="BE152" i="6" s="1"/>
  <c r="AO152" i="6"/>
  <c r="W152" i="2" s="1"/>
  <c r="BB152" i="6" s="1"/>
  <c r="BJ152" i="6" s="1"/>
  <c r="AM152" i="6"/>
  <c r="U152" i="2" s="1"/>
  <c r="AZ152" i="6" s="1"/>
  <c r="BH152" i="6" s="1"/>
  <c r="AK152" i="6"/>
  <c r="S152" i="2" s="1"/>
  <c r="AX152" i="6" s="1"/>
  <c r="BF152" i="6" s="1"/>
  <c r="AI152" i="6"/>
  <c r="Q152" i="2" s="1"/>
  <c r="AV152" i="6" s="1"/>
  <c r="AO153" i="6"/>
  <c r="AM153" i="6"/>
  <c r="U153" i="2" s="1"/>
  <c r="AZ153" i="6" s="1"/>
  <c r="BH153" i="6" s="1"/>
  <c r="AK153" i="6"/>
  <c r="S153" i="2" s="1"/>
  <c r="AX153" i="6" s="1"/>
  <c r="BF153" i="6" s="1"/>
  <c r="AI153" i="6"/>
  <c r="Q153" i="2" s="1"/>
  <c r="AV153" i="6" s="1"/>
  <c r="AN153" i="6"/>
  <c r="V153" i="2" s="1"/>
  <c r="BA153" i="6" s="1"/>
  <c r="BI153" i="6" s="1"/>
  <c r="AL153" i="6"/>
  <c r="T153" i="2" s="1"/>
  <c r="AY153" i="6" s="1"/>
  <c r="BG153" i="6" s="1"/>
  <c r="AJ153" i="6"/>
  <c r="R153" i="2" s="1"/>
  <c r="AW153" i="6" s="1"/>
  <c r="BE153" i="6" s="1"/>
  <c r="AN154" i="6"/>
  <c r="V154" i="2" s="1"/>
  <c r="BA154" i="6" s="1"/>
  <c r="BI154" i="6" s="1"/>
  <c r="AL154" i="6"/>
  <c r="AJ154" i="6"/>
  <c r="R154" i="2" s="1"/>
  <c r="AW154" i="6" s="1"/>
  <c r="BE154" i="6" s="1"/>
  <c r="AO154" i="6"/>
  <c r="W154" i="2" s="1"/>
  <c r="BB154" i="6" s="1"/>
  <c r="BJ154" i="6" s="1"/>
  <c r="AM154" i="6"/>
  <c r="U154" i="2" s="1"/>
  <c r="AZ154" i="6" s="1"/>
  <c r="BH154" i="6" s="1"/>
  <c r="AK154" i="6"/>
  <c r="S154" i="2" s="1"/>
  <c r="AX154" i="6" s="1"/>
  <c r="BF154" i="6" s="1"/>
  <c r="AI154" i="6"/>
  <c r="Q154" i="2" s="1"/>
  <c r="AV154" i="6" s="1"/>
  <c r="Q138" i="6"/>
  <c r="X138" i="6" s="1"/>
  <c r="AG138" i="6" s="1"/>
  <c r="Q140" i="6"/>
  <c r="X140" i="6" s="1"/>
  <c r="AG140" i="6" s="1"/>
  <c r="Q142" i="6"/>
  <c r="X142" i="6" s="1"/>
  <c r="AG142" i="6" s="1"/>
  <c r="Q144" i="6"/>
  <c r="X144" i="6" s="1"/>
  <c r="AG144" i="6" s="1"/>
  <c r="Q146" i="6"/>
  <c r="X146" i="6" s="1"/>
  <c r="AG146" i="6" s="1"/>
  <c r="Q148" i="6"/>
  <c r="X148" i="6" s="1"/>
  <c r="AG148" i="6" s="1"/>
  <c r="Q150" i="6"/>
  <c r="X150" i="6" s="1"/>
  <c r="AG150" i="6" s="1"/>
  <c r="Q152" i="6"/>
  <c r="X152" i="6" s="1"/>
  <c r="AG152" i="6" s="1"/>
  <c r="Q154" i="6"/>
  <c r="X154" i="6" s="1"/>
  <c r="AG154" i="6" s="1"/>
  <c r="Q145" i="6"/>
  <c r="X145" i="6" s="1"/>
  <c r="AG145" i="6" s="1"/>
  <c r="Q147" i="6"/>
  <c r="X147" i="6" s="1"/>
  <c r="AG147" i="6" s="1"/>
  <c r="Q149" i="6"/>
  <c r="X149" i="6" s="1"/>
  <c r="AG149" i="6" s="1"/>
  <c r="Q151" i="6"/>
  <c r="X151" i="6" s="1"/>
  <c r="AG151" i="6" s="1"/>
  <c r="Q153" i="6"/>
  <c r="X153" i="6" s="1"/>
  <c r="AG153" i="6" s="1"/>
  <c r="AO89" i="6"/>
  <c r="AM89" i="6"/>
  <c r="U89" i="2" s="1"/>
  <c r="AZ89" i="6" s="1"/>
  <c r="BH89" i="6" s="1"/>
  <c r="AK89" i="6"/>
  <c r="S89" i="2" s="1"/>
  <c r="AX89" i="6" s="1"/>
  <c r="BF89" i="6" s="1"/>
  <c r="AI89" i="6"/>
  <c r="Q89" i="2" s="1"/>
  <c r="AV89" i="6" s="1"/>
  <c r="AN89" i="6"/>
  <c r="V89" i="2" s="1"/>
  <c r="BA89" i="6" s="1"/>
  <c r="BI89" i="6" s="1"/>
  <c r="AL89" i="6"/>
  <c r="AJ89" i="6"/>
  <c r="R89" i="2" s="1"/>
  <c r="AW89" i="6" s="1"/>
  <c r="BE89" i="6" s="1"/>
  <c r="AN90" i="6"/>
  <c r="AL90" i="6"/>
  <c r="T90" i="2" s="1"/>
  <c r="AY90" i="6" s="1"/>
  <c r="BG90" i="6" s="1"/>
  <c r="AJ90" i="6"/>
  <c r="AO90" i="6"/>
  <c r="W90" i="2" s="1"/>
  <c r="BB90" i="6" s="1"/>
  <c r="BJ90" i="6" s="1"/>
  <c r="AM90" i="6"/>
  <c r="U90" i="2" s="1"/>
  <c r="AZ90" i="6" s="1"/>
  <c r="BH90" i="6" s="1"/>
  <c r="AK90" i="6"/>
  <c r="S90" i="2" s="1"/>
  <c r="AX90" i="6" s="1"/>
  <c r="BF90" i="6" s="1"/>
  <c r="AI90" i="6"/>
  <c r="Q90" i="2" s="1"/>
  <c r="AV90" i="6" s="1"/>
  <c r="AO91" i="6"/>
  <c r="W91" i="2" s="1"/>
  <c r="BB91" i="6" s="1"/>
  <c r="BJ91" i="6" s="1"/>
  <c r="AM91" i="6"/>
  <c r="U91" i="2" s="1"/>
  <c r="AZ91" i="6" s="1"/>
  <c r="BH91" i="6" s="1"/>
  <c r="AK91" i="6"/>
  <c r="S91" i="2" s="1"/>
  <c r="AX91" i="6" s="1"/>
  <c r="BF91" i="6" s="1"/>
  <c r="AI91" i="6"/>
  <c r="Q91" i="2" s="1"/>
  <c r="AV91" i="6" s="1"/>
  <c r="AN91" i="6"/>
  <c r="V91" i="2" s="1"/>
  <c r="BA91" i="6" s="1"/>
  <c r="BI91" i="6" s="1"/>
  <c r="AL91" i="6"/>
  <c r="AJ91" i="6"/>
  <c r="R91" i="2" s="1"/>
  <c r="AW91" i="6" s="1"/>
  <c r="BE91" i="6" s="1"/>
  <c r="AN92" i="6"/>
  <c r="AL92" i="6"/>
  <c r="T92" i="2" s="1"/>
  <c r="AY92" i="6" s="1"/>
  <c r="BG92" i="6" s="1"/>
  <c r="AJ92" i="6"/>
  <c r="AO92" i="6"/>
  <c r="AM92" i="6"/>
  <c r="U92" i="2" s="1"/>
  <c r="AZ92" i="6" s="1"/>
  <c r="BH92" i="6" s="1"/>
  <c r="AK92" i="6"/>
  <c r="S92" i="2" s="1"/>
  <c r="AX92" i="6" s="1"/>
  <c r="BF92" i="6" s="1"/>
  <c r="AI92" i="6"/>
  <c r="Q92" i="2" s="1"/>
  <c r="AV92" i="6" s="1"/>
  <c r="AF93" i="6"/>
  <c r="AD93" i="6"/>
  <c r="AB93" i="6"/>
  <c r="Z93" i="6"/>
  <c r="AE93" i="6"/>
  <c r="AC93" i="6"/>
  <c r="AA93" i="6"/>
  <c r="AL93" i="6"/>
  <c r="T93" i="2" s="1"/>
  <c r="AY93" i="6" s="1"/>
  <c r="BG93" i="6" s="1"/>
  <c r="AO93" i="6"/>
  <c r="AK93" i="6"/>
  <c r="S93" i="2" s="1"/>
  <c r="AX93" i="6" s="1"/>
  <c r="BF93" i="6" s="1"/>
  <c r="AI93" i="6"/>
  <c r="Q93" i="2" s="1"/>
  <c r="AV93" i="6" s="1"/>
  <c r="AM93" i="6"/>
  <c r="U93" i="2" s="1"/>
  <c r="AZ93" i="6" s="1"/>
  <c r="BH93" i="6" s="1"/>
  <c r="AJ93" i="6"/>
  <c r="R93" i="2" s="1"/>
  <c r="AW93" i="6" s="1"/>
  <c r="BE93" i="6" s="1"/>
  <c r="AO94" i="6"/>
  <c r="W94" i="2" s="1"/>
  <c r="BB94" i="6" s="1"/>
  <c r="BJ94" i="6" s="1"/>
  <c r="AM94" i="6"/>
  <c r="U94" i="2" s="1"/>
  <c r="AZ94" i="6" s="1"/>
  <c r="BH94" i="6" s="1"/>
  <c r="AK94" i="6"/>
  <c r="S94" i="2" s="1"/>
  <c r="AX94" i="6" s="1"/>
  <c r="BF94" i="6" s="1"/>
  <c r="AI94" i="6"/>
  <c r="Q94" i="2" s="1"/>
  <c r="AV94" i="6" s="1"/>
  <c r="AL94" i="6"/>
  <c r="T94" i="2" s="1"/>
  <c r="AY94" i="6" s="1"/>
  <c r="BG94" i="6" s="1"/>
  <c r="AJ94" i="6"/>
  <c r="AN95" i="6"/>
  <c r="V95" i="2" s="1"/>
  <c r="BA95" i="6" s="1"/>
  <c r="BI95" i="6" s="1"/>
  <c r="AL95" i="6"/>
  <c r="T95" i="2" s="1"/>
  <c r="AY95" i="6" s="1"/>
  <c r="BG95" i="6" s="1"/>
  <c r="AJ95" i="6"/>
  <c r="R95" i="2" s="1"/>
  <c r="AW95" i="6" s="1"/>
  <c r="BE95" i="6" s="1"/>
  <c r="AM95" i="6"/>
  <c r="U95" i="2" s="1"/>
  <c r="AZ95" i="6" s="1"/>
  <c r="BH95" i="6" s="1"/>
  <c r="AI95" i="6"/>
  <c r="Q95" i="2" s="1"/>
  <c r="AV95" i="6" s="1"/>
  <c r="AO95" i="6"/>
  <c r="AK95" i="6"/>
  <c r="S95" i="2" s="1"/>
  <c r="AX95" i="6" s="1"/>
  <c r="BF95" i="6" s="1"/>
  <c r="AO96" i="6"/>
  <c r="W96" i="2" s="1"/>
  <c r="BB96" i="6" s="1"/>
  <c r="BJ96" i="6" s="1"/>
  <c r="AM96" i="6"/>
  <c r="AK96" i="6"/>
  <c r="AI96" i="6"/>
  <c r="Q96" i="2" s="1"/>
  <c r="AV96" i="6" s="1"/>
  <c r="AN96" i="6"/>
  <c r="AJ96" i="6"/>
  <c r="AL96" i="6"/>
  <c r="Q86" i="6"/>
  <c r="X86" i="6" s="1"/>
  <c r="AG86" i="6" s="1"/>
  <c r="AT86" i="6" s="1"/>
  <c r="Q88" i="6"/>
  <c r="X88" i="6" s="1"/>
  <c r="AG88" i="6" s="1"/>
  <c r="AT88" i="6" s="1"/>
  <c r="Q90" i="6"/>
  <c r="X90" i="6" s="1"/>
  <c r="AG90" i="6" s="1"/>
  <c r="Q92" i="6"/>
  <c r="X92" i="6" s="1"/>
  <c r="AG92" i="6" s="1"/>
  <c r="AR93" i="6"/>
  <c r="AP93" i="6" s="1"/>
  <c r="AR94" i="6"/>
  <c r="AN94" i="6" s="1"/>
  <c r="V94" i="2" s="1"/>
  <c r="BA94" i="6" s="1"/>
  <c r="BI94" i="6" s="1"/>
  <c r="Q97" i="6"/>
  <c r="X97" i="6" s="1"/>
  <c r="AG97" i="6" s="1"/>
  <c r="AO97" i="6"/>
  <c r="AM97" i="6"/>
  <c r="U97" i="2" s="1"/>
  <c r="AZ97" i="6" s="1"/>
  <c r="BH97" i="6" s="1"/>
  <c r="AK97" i="6"/>
  <c r="S97" i="2" s="1"/>
  <c r="AX97" i="6" s="1"/>
  <c r="BF97" i="6" s="1"/>
  <c r="AI97" i="6"/>
  <c r="Q97" i="2" s="1"/>
  <c r="AV97" i="6" s="1"/>
  <c r="AN97" i="6"/>
  <c r="AL97" i="6"/>
  <c r="T97" i="2" s="1"/>
  <c r="AY97" i="6" s="1"/>
  <c r="BG97" i="6" s="1"/>
  <c r="AJ97" i="6"/>
  <c r="R97" i="2" s="1"/>
  <c r="AW97" i="6" s="1"/>
  <c r="BE97" i="6" s="1"/>
  <c r="AN98" i="6"/>
  <c r="V98" i="2" s="1"/>
  <c r="BA98" i="6" s="1"/>
  <c r="BI98" i="6" s="1"/>
  <c r="AL98" i="6"/>
  <c r="AJ98" i="6"/>
  <c r="R98" i="2" s="1"/>
  <c r="AW98" i="6" s="1"/>
  <c r="BE98" i="6" s="1"/>
  <c r="AO98" i="6"/>
  <c r="W98" i="2" s="1"/>
  <c r="BB98" i="6" s="1"/>
  <c r="BJ98" i="6" s="1"/>
  <c r="AM98" i="6"/>
  <c r="U98" i="2" s="1"/>
  <c r="AZ98" i="6" s="1"/>
  <c r="BH98" i="6" s="1"/>
  <c r="AK98" i="6"/>
  <c r="AI98" i="6"/>
  <c r="Q98" i="2" s="1"/>
  <c r="AV98" i="6" s="1"/>
  <c r="AO99" i="6"/>
  <c r="W99" i="2" s="1"/>
  <c r="BB99" i="6" s="1"/>
  <c r="BJ99" i="6" s="1"/>
  <c r="AM99" i="6"/>
  <c r="U99" i="2" s="1"/>
  <c r="AZ99" i="6" s="1"/>
  <c r="BH99" i="6" s="1"/>
  <c r="AK99" i="6"/>
  <c r="AI99" i="6"/>
  <c r="Q99" i="2" s="1"/>
  <c r="AV99" i="6" s="1"/>
  <c r="AN99" i="6"/>
  <c r="V99" i="2" s="1"/>
  <c r="BA99" i="6" s="1"/>
  <c r="BI99" i="6" s="1"/>
  <c r="AL99" i="6"/>
  <c r="T99" i="2" s="1"/>
  <c r="AY99" i="6" s="1"/>
  <c r="BG99" i="6" s="1"/>
  <c r="AJ99" i="6"/>
  <c r="AN100" i="6"/>
  <c r="V100" i="2" s="1"/>
  <c r="BA100" i="6" s="1"/>
  <c r="BI100" i="6" s="1"/>
  <c r="AL100" i="6"/>
  <c r="T100" i="2" s="1"/>
  <c r="AY100" i="6" s="1"/>
  <c r="BG100" i="6" s="1"/>
  <c r="AJ100" i="6"/>
  <c r="R100" i="2" s="1"/>
  <c r="AW100" i="6" s="1"/>
  <c r="BE100" i="6" s="1"/>
  <c r="AO100" i="6"/>
  <c r="AM100" i="6"/>
  <c r="U100" i="2" s="1"/>
  <c r="AZ100" i="6" s="1"/>
  <c r="BH100" i="6" s="1"/>
  <c r="AK100" i="6"/>
  <c r="S100" i="2" s="1"/>
  <c r="AX100" i="6" s="1"/>
  <c r="BF100" i="6" s="1"/>
  <c r="AI100" i="6"/>
  <c r="Q100" i="2" s="1"/>
  <c r="AV100" i="6" s="1"/>
  <c r="AO101" i="6"/>
  <c r="AM101" i="6"/>
  <c r="U101" i="2" s="1"/>
  <c r="AZ101" i="6" s="1"/>
  <c r="BH101" i="6" s="1"/>
  <c r="AK101" i="6"/>
  <c r="S101" i="2" s="1"/>
  <c r="AX101" i="6" s="1"/>
  <c r="BF101" i="6" s="1"/>
  <c r="AI101" i="6"/>
  <c r="Q101" i="2" s="1"/>
  <c r="AV101" i="6" s="1"/>
  <c r="AN101" i="6"/>
  <c r="AL101" i="6"/>
  <c r="T101" i="2" s="1"/>
  <c r="AY101" i="6" s="1"/>
  <c r="BG101" i="6" s="1"/>
  <c r="AJ101" i="6"/>
  <c r="R101" i="2" s="1"/>
  <c r="AW101" i="6" s="1"/>
  <c r="BE101" i="6" s="1"/>
  <c r="AN102" i="6"/>
  <c r="V102" i="2" s="1"/>
  <c r="BA102" i="6" s="1"/>
  <c r="BI102" i="6" s="1"/>
  <c r="AL102" i="6"/>
  <c r="AJ102" i="6"/>
  <c r="R102" i="2" s="1"/>
  <c r="AW102" i="6" s="1"/>
  <c r="BE102" i="6" s="1"/>
  <c r="AO102" i="6"/>
  <c r="W102" i="2" s="1"/>
  <c r="BB102" i="6" s="1"/>
  <c r="BJ102" i="6" s="1"/>
  <c r="AM102" i="6"/>
  <c r="U102" i="2" s="1"/>
  <c r="AZ102" i="6" s="1"/>
  <c r="BH102" i="6" s="1"/>
  <c r="AK102" i="6"/>
  <c r="AI102" i="6"/>
  <c r="Q102" i="2" s="1"/>
  <c r="AV102" i="6" s="1"/>
  <c r="AO103" i="6"/>
  <c r="W103" i="2" s="1"/>
  <c r="BB103" i="6" s="1"/>
  <c r="BJ103" i="6" s="1"/>
  <c r="AM103" i="6"/>
  <c r="U103" i="2" s="1"/>
  <c r="AZ103" i="6" s="1"/>
  <c r="BH103" i="6" s="1"/>
  <c r="AK103" i="6"/>
  <c r="AI103" i="6"/>
  <c r="Q103" i="2" s="1"/>
  <c r="AV103" i="6" s="1"/>
  <c r="AN103" i="6"/>
  <c r="V103" i="2" s="1"/>
  <c r="BA103" i="6" s="1"/>
  <c r="BI103" i="6" s="1"/>
  <c r="AL103" i="6"/>
  <c r="T103" i="2" s="1"/>
  <c r="AY103" i="6" s="1"/>
  <c r="BG103" i="6" s="1"/>
  <c r="AJ103" i="6"/>
  <c r="AN104" i="6"/>
  <c r="V104" i="2" s="1"/>
  <c r="BA104" i="6" s="1"/>
  <c r="BI104" i="6" s="1"/>
  <c r="AL104" i="6"/>
  <c r="T104" i="2" s="1"/>
  <c r="AY104" i="6" s="1"/>
  <c r="BG104" i="6" s="1"/>
  <c r="AJ104" i="6"/>
  <c r="R104" i="2" s="1"/>
  <c r="AW104" i="6" s="1"/>
  <c r="BE104" i="6" s="1"/>
  <c r="AO104" i="6"/>
  <c r="AM104" i="6"/>
  <c r="U104" i="2" s="1"/>
  <c r="AZ104" i="6" s="1"/>
  <c r="BH104" i="6" s="1"/>
  <c r="AK104" i="6"/>
  <c r="S104" i="2" s="1"/>
  <c r="AX104" i="6" s="1"/>
  <c r="BF104" i="6" s="1"/>
  <c r="AI104" i="6"/>
  <c r="Q104" i="2" s="1"/>
  <c r="AV104" i="6" s="1"/>
  <c r="AN105" i="6"/>
  <c r="AL105" i="6"/>
  <c r="T105" i="2" s="1"/>
  <c r="AY105" i="6" s="1"/>
  <c r="BG105" i="6" s="1"/>
  <c r="AJ105" i="6"/>
  <c r="R105" i="2" s="1"/>
  <c r="AW105" i="6" s="1"/>
  <c r="BE105" i="6" s="1"/>
  <c r="AM105" i="6"/>
  <c r="U105" i="2" s="1"/>
  <c r="AZ105" i="6" s="1"/>
  <c r="BH105" i="6" s="1"/>
  <c r="AI105" i="6"/>
  <c r="AO105" i="6"/>
  <c r="W105" i="2" s="1"/>
  <c r="BB105" i="6" s="1"/>
  <c r="BJ105" i="6" s="1"/>
  <c r="AK105" i="6"/>
  <c r="S105" i="2" s="1"/>
  <c r="AX105" i="6" s="1"/>
  <c r="BF105" i="6" s="1"/>
  <c r="Q87" i="6"/>
  <c r="X87" i="6" s="1"/>
  <c r="AG87" i="6" s="1"/>
  <c r="AT87" i="6" s="1"/>
  <c r="Q89" i="6"/>
  <c r="X89" i="6" s="1"/>
  <c r="AG89" i="6" s="1"/>
  <c r="Q91" i="6"/>
  <c r="X91" i="6" s="1"/>
  <c r="AG91" i="6" s="1"/>
  <c r="Q95" i="6"/>
  <c r="X95" i="6" s="1"/>
  <c r="AG95" i="6" s="1"/>
  <c r="Q94" i="6"/>
  <c r="X94" i="6" s="1"/>
  <c r="AG94" i="6" s="1"/>
  <c r="Q96" i="6"/>
  <c r="X96" i="6" s="1"/>
  <c r="AG96" i="6" s="1"/>
  <c r="Q98" i="6"/>
  <c r="X98" i="6" s="1"/>
  <c r="AG98" i="6" s="1"/>
  <c r="Q100" i="6"/>
  <c r="X100" i="6" s="1"/>
  <c r="AG100" i="6" s="1"/>
  <c r="Q102" i="6"/>
  <c r="X102" i="6" s="1"/>
  <c r="AG102" i="6" s="1"/>
  <c r="Q104" i="6"/>
  <c r="X104" i="6" s="1"/>
  <c r="AG104" i="6" s="1"/>
  <c r="AO106" i="6"/>
  <c r="W106" i="2" s="1"/>
  <c r="BB106" i="6" s="1"/>
  <c r="BJ106" i="6" s="1"/>
  <c r="AM106" i="6"/>
  <c r="U106" i="2" s="1"/>
  <c r="AZ106" i="6" s="1"/>
  <c r="BH106" i="6" s="1"/>
  <c r="AK106" i="6"/>
  <c r="S106" i="2" s="1"/>
  <c r="AX106" i="6" s="1"/>
  <c r="BF106" i="6" s="1"/>
  <c r="AI106" i="6"/>
  <c r="AN106" i="6"/>
  <c r="V106" i="2" s="1"/>
  <c r="BA106" i="6" s="1"/>
  <c r="BI106" i="6" s="1"/>
  <c r="AL106" i="6"/>
  <c r="T106" i="2" s="1"/>
  <c r="AY106" i="6" s="1"/>
  <c r="BG106" i="6" s="1"/>
  <c r="AJ106" i="6"/>
  <c r="R106" i="2" s="1"/>
  <c r="AW106" i="6" s="1"/>
  <c r="BE106" i="6" s="1"/>
  <c r="AN107" i="6"/>
  <c r="AL107" i="6"/>
  <c r="T107" i="2" s="1"/>
  <c r="AY107" i="6" s="1"/>
  <c r="BG107" i="6" s="1"/>
  <c r="AJ107" i="6"/>
  <c r="R107" i="2" s="1"/>
  <c r="AW107" i="6" s="1"/>
  <c r="BE107" i="6" s="1"/>
  <c r="AO107" i="6"/>
  <c r="W107" i="2" s="1"/>
  <c r="BB107" i="6" s="1"/>
  <c r="BJ107" i="6" s="1"/>
  <c r="AM107" i="6"/>
  <c r="AK107" i="6"/>
  <c r="S107" i="2" s="1"/>
  <c r="AX107" i="6" s="1"/>
  <c r="BF107" i="6" s="1"/>
  <c r="AI107" i="6"/>
  <c r="Q107" i="2" s="1"/>
  <c r="AV107" i="6" s="1"/>
  <c r="AO108" i="6"/>
  <c r="W108" i="2" s="1"/>
  <c r="BB108" i="6" s="1"/>
  <c r="BJ108" i="6" s="1"/>
  <c r="AM108" i="6"/>
  <c r="AK108" i="6"/>
  <c r="S108" i="2" s="1"/>
  <c r="AX108" i="6" s="1"/>
  <c r="BF108" i="6" s="1"/>
  <c r="AI108" i="6"/>
  <c r="Q108" i="2" s="1"/>
  <c r="AV108" i="6" s="1"/>
  <c r="AN108" i="6"/>
  <c r="V108" i="2" s="1"/>
  <c r="BA108" i="6" s="1"/>
  <c r="BI108" i="6" s="1"/>
  <c r="AL108" i="6"/>
  <c r="AJ108" i="6"/>
  <c r="R108" i="2" s="1"/>
  <c r="AW108" i="6" s="1"/>
  <c r="BE108" i="6" s="1"/>
  <c r="AN109" i="6"/>
  <c r="V109" i="2" s="1"/>
  <c r="BA109" i="6" s="1"/>
  <c r="BI109" i="6" s="1"/>
  <c r="AL109" i="6"/>
  <c r="T109" i="2" s="1"/>
  <c r="AY109" i="6" s="1"/>
  <c r="BG109" i="6" s="1"/>
  <c r="AJ109" i="6"/>
  <c r="AO109" i="6"/>
  <c r="W109" i="2" s="1"/>
  <c r="BB109" i="6" s="1"/>
  <c r="BJ109" i="6" s="1"/>
  <c r="AM109" i="6"/>
  <c r="U109" i="2" s="1"/>
  <c r="AZ109" i="6" s="1"/>
  <c r="BH109" i="6" s="1"/>
  <c r="AK109" i="6"/>
  <c r="S109" i="2" s="1"/>
  <c r="AX109" i="6" s="1"/>
  <c r="BF109" i="6" s="1"/>
  <c r="AI109" i="6"/>
  <c r="AO110" i="6"/>
  <c r="W110" i="2" s="1"/>
  <c r="BB110" i="6" s="1"/>
  <c r="BJ110" i="6" s="1"/>
  <c r="AM110" i="6"/>
  <c r="U110" i="2" s="1"/>
  <c r="AZ110" i="6" s="1"/>
  <c r="BH110" i="6" s="1"/>
  <c r="AK110" i="6"/>
  <c r="S110" i="2" s="1"/>
  <c r="AX110" i="6" s="1"/>
  <c r="BF110" i="6" s="1"/>
  <c r="AI110" i="6"/>
  <c r="AN110" i="6"/>
  <c r="V110" i="2" s="1"/>
  <c r="BA110" i="6" s="1"/>
  <c r="BI110" i="6" s="1"/>
  <c r="AL110" i="6"/>
  <c r="T110" i="2" s="1"/>
  <c r="AY110" i="6" s="1"/>
  <c r="BG110" i="6" s="1"/>
  <c r="AJ110" i="6"/>
  <c r="R110" i="2" s="1"/>
  <c r="AW110" i="6" s="1"/>
  <c r="BE110" i="6" s="1"/>
  <c r="AN111" i="6"/>
  <c r="AL111" i="6"/>
  <c r="T111" i="2" s="1"/>
  <c r="AY111" i="6" s="1"/>
  <c r="BG111" i="6" s="1"/>
  <c r="AJ111" i="6"/>
  <c r="R111" i="2" s="1"/>
  <c r="AW111" i="6" s="1"/>
  <c r="BE111" i="6" s="1"/>
  <c r="AO111" i="6"/>
  <c r="W111" i="2" s="1"/>
  <c r="BB111" i="6" s="1"/>
  <c r="BJ111" i="6" s="1"/>
  <c r="AM111" i="6"/>
  <c r="AK111" i="6"/>
  <c r="S111" i="2" s="1"/>
  <c r="AX111" i="6" s="1"/>
  <c r="BF111" i="6" s="1"/>
  <c r="AI111" i="6"/>
  <c r="Q111" i="2" s="1"/>
  <c r="AV111" i="6" s="1"/>
  <c r="AO112" i="6"/>
  <c r="W112" i="2" s="1"/>
  <c r="BB112" i="6" s="1"/>
  <c r="BJ112" i="6" s="1"/>
  <c r="AM112" i="6"/>
  <c r="AK112" i="6"/>
  <c r="S112" i="2" s="1"/>
  <c r="AX112" i="6" s="1"/>
  <c r="BF112" i="6" s="1"/>
  <c r="AI112" i="6"/>
  <c r="Q112" i="2" s="1"/>
  <c r="AV112" i="6" s="1"/>
  <c r="AN112" i="6"/>
  <c r="V112" i="2" s="1"/>
  <c r="BA112" i="6" s="1"/>
  <c r="BI112" i="6" s="1"/>
  <c r="AL112" i="6"/>
  <c r="AJ112" i="6"/>
  <c r="R112" i="2" s="1"/>
  <c r="AW112" i="6" s="1"/>
  <c r="BE112" i="6" s="1"/>
  <c r="AN113" i="6"/>
  <c r="V113" i="2" s="1"/>
  <c r="BA113" i="6" s="1"/>
  <c r="BI113" i="6" s="1"/>
  <c r="AL113" i="6"/>
  <c r="T113" i="2" s="1"/>
  <c r="AY113" i="6" s="1"/>
  <c r="BG113" i="6" s="1"/>
  <c r="AJ113" i="6"/>
  <c r="AO113" i="6"/>
  <c r="W113" i="2" s="1"/>
  <c r="BB113" i="6" s="1"/>
  <c r="BJ113" i="6" s="1"/>
  <c r="AM113" i="6"/>
  <c r="U113" i="2" s="1"/>
  <c r="AZ113" i="6" s="1"/>
  <c r="BH113" i="6" s="1"/>
  <c r="AK113" i="6"/>
  <c r="S113" i="2" s="1"/>
  <c r="AX113" i="6" s="1"/>
  <c r="BF113" i="6" s="1"/>
  <c r="AI113" i="6"/>
  <c r="AO114" i="6"/>
  <c r="W114" i="2" s="1"/>
  <c r="BB114" i="6" s="1"/>
  <c r="BJ114" i="6" s="1"/>
  <c r="AM114" i="6"/>
  <c r="U114" i="2" s="1"/>
  <c r="AZ114" i="6" s="1"/>
  <c r="BH114" i="6" s="1"/>
  <c r="AK114" i="6"/>
  <c r="S114" i="2" s="1"/>
  <c r="AX114" i="6" s="1"/>
  <c r="BF114" i="6" s="1"/>
  <c r="AI114" i="6"/>
  <c r="AN114" i="6"/>
  <c r="V114" i="2" s="1"/>
  <c r="BA114" i="6" s="1"/>
  <c r="BI114" i="6" s="1"/>
  <c r="AL114" i="6"/>
  <c r="T114" i="2" s="1"/>
  <c r="AY114" i="6" s="1"/>
  <c r="BG114" i="6" s="1"/>
  <c r="AJ114" i="6"/>
  <c r="R114" i="2" s="1"/>
  <c r="AW114" i="6" s="1"/>
  <c r="BE114" i="6" s="1"/>
  <c r="AN115" i="6"/>
  <c r="AL115" i="6"/>
  <c r="T115" i="2" s="1"/>
  <c r="AY115" i="6" s="1"/>
  <c r="BG115" i="6" s="1"/>
  <c r="AJ115" i="6"/>
  <c r="R115" i="2" s="1"/>
  <c r="AW115" i="6" s="1"/>
  <c r="BE115" i="6" s="1"/>
  <c r="AO115" i="6"/>
  <c r="W115" i="2" s="1"/>
  <c r="BB115" i="6" s="1"/>
  <c r="BJ115" i="6" s="1"/>
  <c r="AM115" i="6"/>
  <c r="AK115" i="6"/>
  <c r="S115" i="2" s="1"/>
  <c r="AX115" i="6" s="1"/>
  <c r="BF115" i="6" s="1"/>
  <c r="AI115" i="6"/>
  <c r="Q115" i="2" s="1"/>
  <c r="AV115" i="6" s="1"/>
  <c r="Q99" i="6"/>
  <c r="X99" i="6" s="1"/>
  <c r="AG99" i="6" s="1"/>
  <c r="Q101" i="6"/>
  <c r="X101" i="6" s="1"/>
  <c r="AG101" i="6" s="1"/>
  <c r="Q103" i="6"/>
  <c r="X103" i="6" s="1"/>
  <c r="AG103" i="6" s="1"/>
  <c r="Q105" i="6"/>
  <c r="X105" i="6" s="1"/>
  <c r="AG105" i="6" s="1"/>
  <c r="Q107" i="6"/>
  <c r="X107" i="6" s="1"/>
  <c r="AG107" i="6" s="1"/>
  <c r="Q109" i="6"/>
  <c r="X109" i="6" s="1"/>
  <c r="AG109" i="6" s="1"/>
  <c r="Q111" i="6"/>
  <c r="X111" i="6" s="1"/>
  <c r="AG111" i="6" s="1"/>
  <c r="Q113" i="6"/>
  <c r="X113" i="6" s="1"/>
  <c r="AG113" i="6" s="1"/>
  <c r="Q115" i="6"/>
  <c r="X115" i="6" s="1"/>
  <c r="AG115" i="6" s="1"/>
  <c r="Q106" i="6"/>
  <c r="X106" i="6" s="1"/>
  <c r="AG106" i="6" s="1"/>
  <c r="Q108" i="6"/>
  <c r="X108" i="6" s="1"/>
  <c r="AG108" i="6" s="1"/>
  <c r="Q110" i="6"/>
  <c r="X110" i="6" s="1"/>
  <c r="AG110" i="6" s="1"/>
  <c r="Q112" i="6"/>
  <c r="X112" i="6" s="1"/>
  <c r="AG112" i="6" s="1"/>
  <c r="Q114" i="6"/>
  <c r="X114" i="6" s="1"/>
  <c r="AG114" i="6" s="1"/>
  <c r="AA60" i="6"/>
  <c r="Q47" i="6"/>
  <c r="X47" i="6" s="1"/>
  <c r="AG47" i="6" s="1"/>
  <c r="AT47" i="6" s="1"/>
  <c r="AR47" i="6"/>
  <c r="Q49" i="6"/>
  <c r="X49" i="6" s="1"/>
  <c r="AG49" i="6" s="1"/>
  <c r="Q51" i="6"/>
  <c r="Q53" i="6"/>
  <c r="Q55" i="6"/>
  <c r="Q57" i="6"/>
  <c r="Q59" i="6"/>
  <c r="AR60" i="6"/>
  <c r="AR61" i="6"/>
  <c r="Q64" i="6"/>
  <c r="AR65" i="6"/>
  <c r="Q48" i="6"/>
  <c r="X48" i="6" s="1"/>
  <c r="AG48" i="6" s="1"/>
  <c r="Q50" i="6"/>
  <c r="Q52" i="6"/>
  <c r="Q54" i="6"/>
  <c r="Q56" i="6"/>
  <c r="Q58" i="6"/>
  <c r="Q62" i="6"/>
  <c r="Q66" i="6"/>
  <c r="Q67" i="6"/>
  <c r="Q71" i="6"/>
  <c r="Q75" i="6"/>
  <c r="Q61" i="6"/>
  <c r="Q63" i="6"/>
  <c r="Q65" i="6"/>
  <c r="Q69" i="6"/>
  <c r="AR70" i="6"/>
  <c r="Q73" i="6"/>
  <c r="AR74" i="6"/>
  <c r="Q68" i="6"/>
  <c r="Q70" i="6"/>
  <c r="Q72" i="6"/>
  <c r="Q74" i="6"/>
  <c r="Q76" i="6"/>
  <c r="U126" i="2"/>
  <c r="AZ126" i="6" s="1"/>
  <c r="BH126" i="6" s="1"/>
  <c r="R126" i="2"/>
  <c r="AW126" i="6" s="1"/>
  <c r="BE126" i="6" s="1"/>
  <c r="T127" i="2"/>
  <c r="AY127" i="6" s="1"/>
  <c r="BG127" i="6" s="1"/>
  <c r="R127" i="2"/>
  <c r="AW127" i="6" s="1"/>
  <c r="BE127" i="6" s="1"/>
  <c r="U127" i="2"/>
  <c r="AZ127" i="6" s="1"/>
  <c r="BH127" i="6" s="1"/>
  <c r="U130" i="2"/>
  <c r="AZ130" i="6" s="1"/>
  <c r="BH130" i="6" s="1"/>
  <c r="R130" i="2"/>
  <c r="AW130" i="6" s="1"/>
  <c r="BE130" i="6" s="1"/>
  <c r="U131" i="2"/>
  <c r="AZ131" i="6" s="1"/>
  <c r="BH131" i="6" s="1"/>
  <c r="Q132" i="2"/>
  <c r="AV132" i="6" s="1"/>
  <c r="W134" i="2"/>
  <c r="BB134" i="6" s="1"/>
  <c r="BJ134" i="6" s="1"/>
  <c r="U134" i="2"/>
  <c r="AZ134" i="6" s="1"/>
  <c r="BH134" i="6" s="1"/>
  <c r="T129" i="2"/>
  <c r="AY129" i="6" s="1"/>
  <c r="BG129" i="6" s="1"/>
  <c r="W136" i="2"/>
  <c r="BB136" i="6" s="1"/>
  <c r="BJ136" i="6" s="1"/>
  <c r="U138" i="2"/>
  <c r="AZ138" i="6" s="1"/>
  <c r="BH138" i="6" s="1"/>
  <c r="T138" i="2"/>
  <c r="AY138" i="6" s="1"/>
  <c r="BG138" i="6" s="1"/>
  <c r="T140" i="2"/>
  <c r="AY140" i="6" s="1"/>
  <c r="BG140" i="6" s="1"/>
  <c r="W142" i="2"/>
  <c r="BB142" i="6" s="1"/>
  <c r="BJ142" i="6" s="1"/>
  <c r="U142" i="2"/>
  <c r="AZ142" i="6" s="1"/>
  <c r="BH142" i="6" s="1"/>
  <c r="S142" i="2"/>
  <c r="AX142" i="6" s="1"/>
  <c r="BF142" i="6" s="1"/>
  <c r="Q142" i="2"/>
  <c r="AV142" i="6" s="1"/>
  <c r="R142" i="2"/>
  <c r="AW142" i="6" s="1"/>
  <c r="BE142" i="6" s="1"/>
  <c r="T142" i="2"/>
  <c r="AY142" i="6" s="1"/>
  <c r="BG142" i="6" s="1"/>
  <c r="U143" i="2"/>
  <c r="AZ143" i="6" s="1"/>
  <c r="BH143" i="6" s="1"/>
  <c r="S133" i="2"/>
  <c r="AX133" i="6" s="1"/>
  <c r="BF133" i="6" s="1"/>
  <c r="T135" i="2"/>
  <c r="AY135" i="6" s="1"/>
  <c r="BG135" i="6" s="1"/>
  <c r="R135" i="2"/>
  <c r="AW135" i="6" s="1"/>
  <c r="BE135" i="6" s="1"/>
  <c r="W135" i="2"/>
  <c r="BB135" i="6" s="1"/>
  <c r="BJ135" i="6" s="1"/>
  <c r="U148" i="2"/>
  <c r="AZ148" i="6" s="1"/>
  <c r="BH148" i="6" s="1"/>
  <c r="Q129" i="2"/>
  <c r="AV129" i="6" s="1"/>
  <c r="V130" i="2"/>
  <c r="BA130" i="6" s="1"/>
  <c r="BI130" i="6" s="1"/>
  <c r="T137" i="2"/>
  <c r="AY137" i="6" s="1"/>
  <c r="BG137" i="6" s="1"/>
  <c r="V141" i="2"/>
  <c r="BA141" i="6" s="1"/>
  <c r="BI141" i="6" s="1"/>
  <c r="U144" i="2"/>
  <c r="AZ144" i="6" s="1"/>
  <c r="BH144" i="6" s="1"/>
  <c r="Q144" i="2"/>
  <c r="AV144" i="6" s="1"/>
  <c r="Q145" i="2"/>
  <c r="AV145" i="6" s="1"/>
  <c r="Q146" i="2"/>
  <c r="AV146" i="6" s="1"/>
  <c r="W147" i="2"/>
  <c r="BB147" i="6" s="1"/>
  <c r="BJ147" i="6" s="1"/>
  <c r="U137" i="2"/>
  <c r="AZ137" i="6" s="1"/>
  <c r="BH137" i="6" s="1"/>
  <c r="W145" i="2"/>
  <c r="BB145" i="6" s="1"/>
  <c r="BJ145" i="6" s="1"/>
  <c r="V149" i="2"/>
  <c r="BA149" i="6" s="1"/>
  <c r="BI149" i="6" s="1"/>
  <c r="S150" i="2"/>
  <c r="AX150" i="6" s="1"/>
  <c r="BF150" i="6" s="1"/>
  <c r="R151" i="2"/>
  <c r="AW151" i="6" s="1"/>
  <c r="BE151" i="6" s="1"/>
  <c r="W153" i="2"/>
  <c r="BB153" i="6" s="1"/>
  <c r="BJ153" i="6" s="1"/>
  <c r="T154" i="2"/>
  <c r="AY154" i="6" s="1"/>
  <c r="BG154" i="6" s="1"/>
  <c r="T89" i="2"/>
  <c r="AY89" i="6" s="1"/>
  <c r="BG89" i="6" s="1"/>
  <c r="W89" i="2"/>
  <c r="BB89" i="6" s="1"/>
  <c r="BJ89" i="6" s="1"/>
  <c r="V90" i="2"/>
  <c r="BA90" i="6" s="1"/>
  <c r="BI90" i="6" s="1"/>
  <c r="R90" i="2"/>
  <c r="AW90" i="6" s="1"/>
  <c r="BE90" i="6" s="1"/>
  <c r="T91" i="2"/>
  <c r="AY91" i="6" s="1"/>
  <c r="BG91" i="6" s="1"/>
  <c r="W92" i="2"/>
  <c r="BB92" i="6" s="1"/>
  <c r="BJ92" i="6" s="1"/>
  <c r="V92" i="2"/>
  <c r="BA92" i="6" s="1"/>
  <c r="BI92" i="6" s="1"/>
  <c r="R92" i="2"/>
  <c r="AW92" i="6" s="1"/>
  <c r="BE92" i="6" s="1"/>
  <c r="W93" i="2"/>
  <c r="BB93" i="6" s="1"/>
  <c r="BJ93" i="6" s="1"/>
  <c r="R94" i="2"/>
  <c r="AW94" i="6" s="1"/>
  <c r="BE94" i="6" s="1"/>
  <c r="U96" i="2"/>
  <c r="AZ96" i="6" s="1"/>
  <c r="BH96" i="6" s="1"/>
  <c r="S96" i="2"/>
  <c r="AX96" i="6" s="1"/>
  <c r="BF96" i="6" s="1"/>
  <c r="T96" i="2"/>
  <c r="AY96" i="6" s="1"/>
  <c r="BG96" i="6" s="1"/>
  <c r="R96" i="2"/>
  <c r="AW96" i="6" s="1"/>
  <c r="BE96" i="6" s="1"/>
  <c r="V96" i="2"/>
  <c r="BA96" i="6" s="1"/>
  <c r="BI96" i="6" s="1"/>
  <c r="W97" i="2"/>
  <c r="BB97" i="6" s="1"/>
  <c r="BJ97" i="6" s="1"/>
  <c r="V97" i="2"/>
  <c r="BA97" i="6" s="1"/>
  <c r="BI97" i="6" s="1"/>
  <c r="T98" i="2"/>
  <c r="AY98" i="6" s="1"/>
  <c r="BG98" i="6" s="1"/>
  <c r="S98" i="2"/>
  <c r="AX98" i="6" s="1"/>
  <c r="BF98" i="6" s="1"/>
  <c r="S99" i="2"/>
  <c r="AX99" i="6" s="1"/>
  <c r="BF99" i="6" s="1"/>
  <c r="R99" i="2"/>
  <c r="AW99" i="6" s="1"/>
  <c r="BE99" i="6" s="1"/>
  <c r="W100" i="2"/>
  <c r="BB100" i="6" s="1"/>
  <c r="BJ100" i="6" s="1"/>
  <c r="W101" i="2"/>
  <c r="BB101" i="6" s="1"/>
  <c r="BJ101" i="6" s="1"/>
  <c r="V101" i="2"/>
  <c r="BA101" i="6" s="1"/>
  <c r="BI101" i="6" s="1"/>
  <c r="T102" i="2"/>
  <c r="AY102" i="6" s="1"/>
  <c r="BG102" i="6" s="1"/>
  <c r="S102" i="2"/>
  <c r="AX102" i="6" s="1"/>
  <c r="BF102" i="6" s="1"/>
  <c r="S103" i="2"/>
  <c r="AX103" i="6" s="1"/>
  <c r="BF103" i="6" s="1"/>
  <c r="R103" i="2"/>
  <c r="AW103" i="6" s="1"/>
  <c r="BE103" i="6" s="1"/>
  <c r="W104" i="2"/>
  <c r="BB104" i="6" s="1"/>
  <c r="BJ104" i="6" s="1"/>
  <c r="V105" i="2"/>
  <c r="BA105" i="6" s="1"/>
  <c r="BI105" i="6" s="1"/>
  <c r="Q105" i="2"/>
  <c r="AV105" i="6" s="1"/>
  <c r="W95" i="2"/>
  <c r="BB95" i="6" s="1"/>
  <c r="BJ95" i="6" s="1"/>
  <c r="Q106" i="2"/>
  <c r="AV106" i="6" s="1"/>
  <c r="V107" i="2"/>
  <c r="BA107" i="6" s="1"/>
  <c r="BI107" i="6" s="1"/>
  <c r="U107" i="2"/>
  <c r="AZ107" i="6" s="1"/>
  <c r="BH107" i="6" s="1"/>
  <c r="U108" i="2"/>
  <c r="AZ108" i="6" s="1"/>
  <c r="BH108" i="6" s="1"/>
  <c r="T108" i="2"/>
  <c r="AY108" i="6" s="1"/>
  <c r="BG108" i="6" s="1"/>
  <c r="R109" i="2"/>
  <c r="AW109" i="6" s="1"/>
  <c r="BE109" i="6" s="1"/>
  <c r="Q109" i="2"/>
  <c r="AV109" i="6" s="1"/>
  <c r="Q110" i="2"/>
  <c r="AV110" i="6" s="1"/>
  <c r="V111" i="2"/>
  <c r="BA111" i="6" s="1"/>
  <c r="BI111" i="6" s="1"/>
  <c r="U111" i="2"/>
  <c r="AZ111" i="6" s="1"/>
  <c r="BH111" i="6" s="1"/>
  <c r="U112" i="2"/>
  <c r="AZ112" i="6" s="1"/>
  <c r="BH112" i="6" s="1"/>
  <c r="T112" i="2"/>
  <c r="AY112" i="6" s="1"/>
  <c r="BG112" i="6" s="1"/>
  <c r="R113" i="2"/>
  <c r="AW113" i="6" s="1"/>
  <c r="BE113" i="6" s="1"/>
  <c r="Q113" i="2"/>
  <c r="AV113" i="6" s="1"/>
  <c r="Q114" i="2"/>
  <c r="AV114" i="6" s="1"/>
  <c r="V115" i="2"/>
  <c r="BA115" i="6" s="1"/>
  <c r="BI115" i="6" s="1"/>
  <c r="U115" i="2"/>
  <c r="AZ115" i="6" s="1"/>
  <c r="BH115" i="6" s="1"/>
  <c r="K1" i="4"/>
  <c r="G8" i="6"/>
  <c r="Q5" i="6" s="1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G9" i="6"/>
  <c r="H8" i="6"/>
  <c r="R8" i="6" s="1"/>
  <c r="S8" i="6"/>
  <c r="H9" i="6"/>
  <c r="R9" i="6" s="1"/>
  <c r="I9" i="6"/>
  <c r="S9" i="6" s="1"/>
  <c r="J9" i="6"/>
  <c r="T9" i="6" s="1"/>
  <c r="K9" i="6"/>
  <c r="U9" i="6" s="1"/>
  <c r="L9" i="6"/>
  <c r="V9" i="6" s="1"/>
  <c r="M9" i="6"/>
  <c r="W9" i="6" s="1"/>
  <c r="H10" i="6"/>
  <c r="R10" i="6" s="1"/>
  <c r="I10" i="6"/>
  <c r="S10" i="6" s="1"/>
  <c r="J10" i="6"/>
  <c r="T10" i="6" s="1"/>
  <c r="K10" i="6"/>
  <c r="U10" i="6" s="1"/>
  <c r="L10" i="6"/>
  <c r="V10" i="6" s="1"/>
  <c r="M10" i="6"/>
  <c r="W10" i="6" s="1"/>
  <c r="H11" i="6"/>
  <c r="R11" i="6" s="1"/>
  <c r="I11" i="6"/>
  <c r="S11" i="6" s="1"/>
  <c r="J11" i="6"/>
  <c r="T11" i="6" s="1"/>
  <c r="K11" i="6"/>
  <c r="U11" i="6" s="1"/>
  <c r="L11" i="6"/>
  <c r="V11" i="6" s="1"/>
  <c r="M11" i="6"/>
  <c r="W11" i="6" s="1"/>
  <c r="H12" i="6"/>
  <c r="R12" i="6" s="1"/>
  <c r="I12" i="6"/>
  <c r="S12" i="6" s="1"/>
  <c r="J12" i="6"/>
  <c r="T12" i="6" s="1"/>
  <c r="K12" i="6"/>
  <c r="U12" i="6" s="1"/>
  <c r="L12" i="6"/>
  <c r="V12" i="6" s="1"/>
  <c r="M12" i="6"/>
  <c r="W12" i="6" s="1"/>
  <c r="H13" i="6"/>
  <c r="R13" i="6" s="1"/>
  <c r="I13" i="6"/>
  <c r="S13" i="6" s="1"/>
  <c r="J13" i="6"/>
  <c r="T13" i="6" s="1"/>
  <c r="K13" i="6"/>
  <c r="U13" i="6" s="1"/>
  <c r="L13" i="6"/>
  <c r="V13" i="6" s="1"/>
  <c r="M13" i="6"/>
  <c r="W13" i="6" s="1"/>
  <c r="H14" i="6"/>
  <c r="R14" i="6" s="1"/>
  <c r="I14" i="6"/>
  <c r="S14" i="6" s="1"/>
  <c r="J14" i="6"/>
  <c r="T14" i="6" s="1"/>
  <c r="K14" i="6"/>
  <c r="U14" i="6" s="1"/>
  <c r="L14" i="6"/>
  <c r="V14" i="6" s="1"/>
  <c r="M14" i="6"/>
  <c r="W14" i="6" s="1"/>
  <c r="H15" i="6"/>
  <c r="R15" i="6" s="1"/>
  <c r="I15" i="6"/>
  <c r="S15" i="6" s="1"/>
  <c r="J15" i="6"/>
  <c r="T15" i="6" s="1"/>
  <c r="K15" i="6"/>
  <c r="U15" i="6" s="1"/>
  <c r="L15" i="6"/>
  <c r="V15" i="6" s="1"/>
  <c r="M15" i="6"/>
  <c r="W15" i="6" s="1"/>
  <c r="H16" i="6"/>
  <c r="R16" i="6" s="1"/>
  <c r="I16" i="6"/>
  <c r="S16" i="6" s="1"/>
  <c r="J16" i="6"/>
  <c r="T16" i="6" s="1"/>
  <c r="K16" i="6"/>
  <c r="U16" i="6" s="1"/>
  <c r="L16" i="6"/>
  <c r="V16" i="6" s="1"/>
  <c r="M16" i="6"/>
  <c r="W16" i="6" s="1"/>
  <c r="H17" i="6"/>
  <c r="R17" i="6" s="1"/>
  <c r="I17" i="6"/>
  <c r="S17" i="6" s="1"/>
  <c r="J17" i="6"/>
  <c r="T17" i="6" s="1"/>
  <c r="K17" i="6"/>
  <c r="U17" i="6" s="1"/>
  <c r="L17" i="6"/>
  <c r="V17" i="6" s="1"/>
  <c r="M17" i="6"/>
  <c r="W17" i="6" s="1"/>
  <c r="H18" i="6"/>
  <c r="R18" i="6" s="1"/>
  <c r="I18" i="6"/>
  <c r="S18" i="6" s="1"/>
  <c r="J18" i="6"/>
  <c r="T18" i="6" s="1"/>
  <c r="K18" i="6"/>
  <c r="U18" i="6" s="1"/>
  <c r="L18" i="6"/>
  <c r="V18" i="6" s="1"/>
  <c r="M18" i="6"/>
  <c r="W18" i="6" s="1"/>
  <c r="H19" i="6"/>
  <c r="R19" i="6" s="1"/>
  <c r="I19" i="6"/>
  <c r="S19" i="6" s="1"/>
  <c r="J19" i="6"/>
  <c r="T19" i="6" s="1"/>
  <c r="K19" i="6"/>
  <c r="U19" i="6" s="1"/>
  <c r="L19" i="6"/>
  <c r="V19" i="6" s="1"/>
  <c r="M19" i="6"/>
  <c r="W19" i="6" s="1"/>
  <c r="H20" i="6"/>
  <c r="R20" i="6" s="1"/>
  <c r="I20" i="6"/>
  <c r="S20" i="6" s="1"/>
  <c r="J20" i="6"/>
  <c r="T20" i="6" s="1"/>
  <c r="K20" i="6"/>
  <c r="U20" i="6" s="1"/>
  <c r="L20" i="6"/>
  <c r="V20" i="6" s="1"/>
  <c r="M20" i="6"/>
  <c r="W20" i="6" s="1"/>
  <c r="H21" i="6"/>
  <c r="R21" i="6" s="1"/>
  <c r="I21" i="6"/>
  <c r="S21" i="6" s="1"/>
  <c r="J21" i="6"/>
  <c r="T21" i="6" s="1"/>
  <c r="K21" i="6"/>
  <c r="U21" i="6" s="1"/>
  <c r="L21" i="6"/>
  <c r="V21" i="6" s="1"/>
  <c r="M21" i="6"/>
  <c r="W21" i="6" s="1"/>
  <c r="H22" i="6"/>
  <c r="R22" i="6" s="1"/>
  <c r="I22" i="6"/>
  <c r="S22" i="6" s="1"/>
  <c r="J22" i="6"/>
  <c r="T22" i="6" s="1"/>
  <c r="K22" i="6"/>
  <c r="U22" i="6" s="1"/>
  <c r="L22" i="6"/>
  <c r="V22" i="6" s="1"/>
  <c r="M22" i="6"/>
  <c r="W22" i="6" s="1"/>
  <c r="H23" i="6"/>
  <c r="R23" i="6" s="1"/>
  <c r="I23" i="6"/>
  <c r="S23" i="6" s="1"/>
  <c r="J23" i="6"/>
  <c r="T23" i="6" s="1"/>
  <c r="K23" i="6"/>
  <c r="U23" i="6" s="1"/>
  <c r="L23" i="6"/>
  <c r="V23" i="6" s="1"/>
  <c r="M23" i="6"/>
  <c r="W23" i="6" s="1"/>
  <c r="H24" i="6"/>
  <c r="R24" i="6" s="1"/>
  <c r="I24" i="6"/>
  <c r="S24" i="6" s="1"/>
  <c r="J24" i="6"/>
  <c r="T24" i="6" s="1"/>
  <c r="K24" i="6"/>
  <c r="U24" i="6" s="1"/>
  <c r="L24" i="6"/>
  <c r="V24" i="6" s="1"/>
  <c r="M24" i="6"/>
  <c r="W24" i="6" s="1"/>
  <c r="H25" i="6"/>
  <c r="R25" i="6" s="1"/>
  <c r="I25" i="6"/>
  <c r="S25" i="6" s="1"/>
  <c r="J25" i="6"/>
  <c r="T25" i="6" s="1"/>
  <c r="K25" i="6"/>
  <c r="U25" i="6" s="1"/>
  <c r="L25" i="6"/>
  <c r="V25" i="6" s="1"/>
  <c r="M25" i="6"/>
  <c r="W25" i="6" s="1"/>
  <c r="H26" i="6"/>
  <c r="R26" i="6" s="1"/>
  <c r="I26" i="6"/>
  <c r="S26" i="6" s="1"/>
  <c r="J26" i="6"/>
  <c r="T26" i="6" s="1"/>
  <c r="K26" i="6"/>
  <c r="U26" i="6" s="1"/>
  <c r="L26" i="6"/>
  <c r="V26" i="6" s="1"/>
  <c r="M26" i="6"/>
  <c r="W26" i="6" s="1"/>
  <c r="H27" i="6"/>
  <c r="R27" i="6" s="1"/>
  <c r="I27" i="6"/>
  <c r="S27" i="6" s="1"/>
  <c r="J27" i="6"/>
  <c r="T27" i="6" s="1"/>
  <c r="K27" i="6"/>
  <c r="U27" i="6" s="1"/>
  <c r="L27" i="6"/>
  <c r="V27" i="6" s="1"/>
  <c r="M27" i="6"/>
  <c r="W27" i="6" s="1"/>
  <c r="H28" i="6"/>
  <c r="R28" i="6" s="1"/>
  <c r="I28" i="6"/>
  <c r="S28" i="6" s="1"/>
  <c r="J28" i="6"/>
  <c r="T28" i="6" s="1"/>
  <c r="K28" i="6"/>
  <c r="U28" i="6" s="1"/>
  <c r="L28" i="6"/>
  <c r="V28" i="6" s="1"/>
  <c r="M28" i="6"/>
  <c r="W28" i="6" s="1"/>
  <c r="H29" i="6"/>
  <c r="R29" i="6" s="1"/>
  <c r="I29" i="6"/>
  <c r="S29" i="6" s="1"/>
  <c r="J29" i="6"/>
  <c r="T29" i="6" s="1"/>
  <c r="K29" i="6"/>
  <c r="U29" i="6" s="1"/>
  <c r="L29" i="6"/>
  <c r="V29" i="6" s="1"/>
  <c r="M29" i="6"/>
  <c r="W29" i="6" s="1"/>
  <c r="H30" i="6"/>
  <c r="R30" i="6" s="1"/>
  <c r="I30" i="6"/>
  <c r="S30" i="6" s="1"/>
  <c r="J30" i="6"/>
  <c r="T30" i="6" s="1"/>
  <c r="K30" i="6"/>
  <c r="U30" i="6" s="1"/>
  <c r="L30" i="6"/>
  <c r="V30" i="6" s="1"/>
  <c r="M30" i="6"/>
  <c r="W30" i="6" s="1"/>
  <c r="H31" i="6"/>
  <c r="R31" i="6" s="1"/>
  <c r="I31" i="6"/>
  <c r="S31" i="6" s="1"/>
  <c r="J31" i="6"/>
  <c r="T31" i="6" s="1"/>
  <c r="K31" i="6"/>
  <c r="U31" i="6" s="1"/>
  <c r="L31" i="6"/>
  <c r="V31" i="6" s="1"/>
  <c r="M31" i="6"/>
  <c r="W31" i="6" s="1"/>
  <c r="H32" i="6"/>
  <c r="R32" i="6" s="1"/>
  <c r="I32" i="6"/>
  <c r="S32" i="6" s="1"/>
  <c r="J32" i="6"/>
  <c r="T32" i="6" s="1"/>
  <c r="K32" i="6"/>
  <c r="U32" i="6" s="1"/>
  <c r="L32" i="6"/>
  <c r="V32" i="6" s="1"/>
  <c r="M32" i="6"/>
  <c r="W32" i="6" s="1"/>
  <c r="H33" i="6"/>
  <c r="R33" i="6" s="1"/>
  <c r="I33" i="6"/>
  <c r="S33" i="6" s="1"/>
  <c r="J33" i="6"/>
  <c r="T33" i="6" s="1"/>
  <c r="K33" i="6"/>
  <c r="U33" i="6" s="1"/>
  <c r="L33" i="6"/>
  <c r="V33" i="6" s="1"/>
  <c r="M33" i="6"/>
  <c r="W33" i="6" s="1"/>
  <c r="H34" i="6"/>
  <c r="R34" i="6" s="1"/>
  <c r="I34" i="6"/>
  <c r="S34" i="6" s="1"/>
  <c r="J34" i="6"/>
  <c r="T34" i="6" s="1"/>
  <c r="K34" i="6"/>
  <c r="U34" i="6" s="1"/>
  <c r="L34" i="6"/>
  <c r="V34" i="6" s="1"/>
  <c r="M34" i="6"/>
  <c r="W34" i="6" s="1"/>
  <c r="H35" i="6"/>
  <c r="R35" i="6" s="1"/>
  <c r="I35" i="6"/>
  <c r="S35" i="6" s="1"/>
  <c r="J35" i="6"/>
  <c r="T35" i="6" s="1"/>
  <c r="K35" i="6"/>
  <c r="U35" i="6" s="1"/>
  <c r="L35" i="6"/>
  <c r="V35" i="6" s="1"/>
  <c r="M35" i="6"/>
  <c r="W35" i="6" s="1"/>
  <c r="H36" i="6"/>
  <c r="R36" i="6" s="1"/>
  <c r="I36" i="6"/>
  <c r="S36" i="6" s="1"/>
  <c r="J36" i="6"/>
  <c r="T36" i="6" s="1"/>
  <c r="K36" i="6"/>
  <c r="U36" i="6" s="1"/>
  <c r="L36" i="6"/>
  <c r="V36" i="6" s="1"/>
  <c r="M36" i="6"/>
  <c r="W36" i="6" s="1"/>
  <c r="H37" i="6"/>
  <c r="R37" i="6" s="1"/>
  <c r="I37" i="6"/>
  <c r="S37" i="6" s="1"/>
  <c r="J37" i="6"/>
  <c r="T37" i="6" s="1"/>
  <c r="K37" i="6"/>
  <c r="U37" i="6" s="1"/>
  <c r="L37" i="6"/>
  <c r="V37" i="6" s="1"/>
  <c r="M37" i="6"/>
  <c r="W37" i="6" s="1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X72" i="6" l="1"/>
  <c r="AG72" i="6" s="1"/>
  <c r="AT72" i="6"/>
  <c r="X67" i="6"/>
  <c r="AG67" i="6" s="1"/>
  <c r="AT67" i="6"/>
  <c r="AJ67" i="6" s="1"/>
  <c r="X56" i="6"/>
  <c r="AG56" i="6" s="1"/>
  <c r="AT56" i="6"/>
  <c r="X53" i="6"/>
  <c r="AG53" i="6" s="1"/>
  <c r="AT53" i="6"/>
  <c r="AJ53" i="6" s="1"/>
  <c r="AT312" i="6"/>
  <c r="AT311" i="6"/>
  <c r="AT546" i="6"/>
  <c r="AT545" i="6"/>
  <c r="X63" i="6"/>
  <c r="AG63" i="6" s="1"/>
  <c r="AT63" i="6"/>
  <c r="X70" i="6"/>
  <c r="AG70" i="6" s="1"/>
  <c r="AF70" i="6" s="1"/>
  <c r="AO70" i="6" s="1"/>
  <c r="AT70" i="6"/>
  <c r="X61" i="6"/>
  <c r="AG61" i="6" s="1"/>
  <c r="AT61" i="6"/>
  <c r="X54" i="6"/>
  <c r="AG54" i="6" s="1"/>
  <c r="AF54" i="6" s="1"/>
  <c r="AO54" i="6" s="1"/>
  <c r="AT54" i="6"/>
  <c r="X51" i="6"/>
  <c r="AG51" i="6" s="1"/>
  <c r="AT51" i="6"/>
  <c r="X73" i="6"/>
  <c r="AG73" i="6" s="1"/>
  <c r="AP73" i="6" s="1"/>
  <c r="AT73" i="6"/>
  <c r="X76" i="6"/>
  <c r="AG76" i="6" s="1"/>
  <c r="AT76" i="6"/>
  <c r="X68" i="6"/>
  <c r="AG68" i="6" s="1"/>
  <c r="AF68" i="6" s="1"/>
  <c r="AO68" i="6" s="1"/>
  <c r="AT68" i="6"/>
  <c r="X69" i="6"/>
  <c r="AG69" i="6" s="1"/>
  <c r="AT69" i="6"/>
  <c r="X75" i="6"/>
  <c r="AG75" i="6" s="1"/>
  <c r="AP75" i="6" s="1"/>
  <c r="AT75" i="6"/>
  <c r="X62" i="6"/>
  <c r="AG62" i="6" s="1"/>
  <c r="AT62" i="6"/>
  <c r="X52" i="6"/>
  <c r="AG52" i="6" s="1"/>
  <c r="AF52" i="6" s="1"/>
  <c r="AO52" i="6" s="1"/>
  <c r="AT52" i="6"/>
  <c r="X64" i="6"/>
  <c r="AG64" i="6" s="1"/>
  <c r="AT64" i="6"/>
  <c r="X57" i="6"/>
  <c r="AG57" i="6" s="1"/>
  <c r="AP57" i="6" s="1"/>
  <c r="AT57" i="6"/>
  <c r="AT272" i="6"/>
  <c r="AT273" i="6"/>
  <c r="AT506" i="6"/>
  <c r="AT507" i="6"/>
  <c r="AT49" i="6"/>
  <c r="X66" i="6"/>
  <c r="AG66" i="6" s="1"/>
  <c r="AT66" i="6"/>
  <c r="AK66" i="6" s="1"/>
  <c r="X59" i="6"/>
  <c r="AG59" i="6" s="1"/>
  <c r="AT59" i="6"/>
  <c r="X74" i="6"/>
  <c r="AG74" i="6" s="1"/>
  <c r="AT74" i="6"/>
  <c r="AL74" i="6" s="1"/>
  <c r="T74" i="2" s="1"/>
  <c r="AY74" i="6" s="1"/>
  <c r="BG74" i="6" s="1"/>
  <c r="X65" i="6"/>
  <c r="AG65" i="6" s="1"/>
  <c r="AT65" i="6"/>
  <c r="X71" i="6"/>
  <c r="AG71" i="6" s="1"/>
  <c r="AT71" i="6"/>
  <c r="AJ71" i="6" s="1"/>
  <c r="X58" i="6"/>
  <c r="AG58" i="6" s="1"/>
  <c r="AT58" i="6"/>
  <c r="X50" i="6"/>
  <c r="AG50" i="6" s="1"/>
  <c r="AT50" i="6"/>
  <c r="AJ50" i="6" s="1"/>
  <c r="X55" i="6"/>
  <c r="AG55" i="6" s="1"/>
  <c r="AT55" i="6"/>
  <c r="AT156" i="6"/>
  <c r="AT155" i="6"/>
  <c r="AT234" i="6"/>
  <c r="AT233" i="6"/>
  <c r="AT350" i="6"/>
  <c r="AT351" i="6"/>
  <c r="AT389" i="6"/>
  <c r="AT390" i="6"/>
  <c r="AT428" i="6"/>
  <c r="AT429" i="6"/>
  <c r="AT468" i="6"/>
  <c r="AT467" i="6"/>
  <c r="AT48" i="6"/>
  <c r="AM554" i="6"/>
  <c r="U554" i="2" s="1"/>
  <c r="AZ554" i="6" s="1"/>
  <c r="BH554" i="6" s="1"/>
  <c r="AI554" i="6"/>
  <c r="Q554" i="2" s="1"/>
  <c r="AV554" i="6" s="1"/>
  <c r="AL554" i="6"/>
  <c r="T554" i="2" s="1"/>
  <c r="AY554" i="6" s="1"/>
  <c r="BG554" i="6" s="1"/>
  <c r="AK554" i="6"/>
  <c r="S554" i="2" s="1"/>
  <c r="AX554" i="6" s="1"/>
  <c r="BF554" i="6" s="1"/>
  <c r="AN554" i="6"/>
  <c r="V554" i="2" s="1"/>
  <c r="BA554" i="6" s="1"/>
  <c r="BI554" i="6" s="1"/>
  <c r="AJ554" i="6"/>
  <c r="R554" i="2" s="1"/>
  <c r="AW554" i="6" s="1"/>
  <c r="BE554" i="6" s="1"/>
  <c r="AD60" i="6"/>
  <c r="Z60" i="6"/>
  <c r="AB60" i="6"/>
  <c r="AF60" i="6"/>
  <c r="AC60" i="6"/>
  <c r="AE60" i="6"/>
  <c r="AP60" i="6"/>
  <c r="AJ88" i="6"/>
  <c r="R88" i="2" s="1"/>
  <c r="AW88" i="6" s="1"/>
  <c r="BE88" i="6" s="1"/>
  <c r="AI88" i="6"/>
  <c r="Q88" i="2" s="1"/>
  <c r="AV88" i="6" s="1"/>
  <c r="AK88" i="6"/>
  <c r="S88" i="2" s="1"/>
  <c r="AX88" i="6" s="1"/>
  <c r="BF88" i="6" s="1"/>
  <c r="AK87" i="6"/>
  <c r="S87" i="2" s="1"/>
  <c r="AX87" i="6" s="1"/>
  <c r="BF87" i="6" s="1"/>
  <c r="AJ87" i="6"/>
  <c r="R87" i="2" s="1"/>
  <c r="AW87" i="6" s="1"/>
  <c r="BE87" i="6" s="1"/>
  <c r="AI87" i="6"/>
  <c r="Q87" i="2" s="1"/>
  <c r="AV87" i="6" s="1"/>
  <c r="AL87" i="6"/>
  <c r="T87" i="2" s="1"/>
  <c r="AY87" i="6" s="1"/>
  <c r="BG87" i="6" s="1"/>
  <c r="AJ86" i="6"/>
  <c r="R86" i="2" s="1"/>
  <c r="AW86" i="6" s="1"/>
  <c r="BE86" i="6" s="1"/>
  <c r="AI86" i="6"/>
  <c r="AK86" i="6"/>
  <c r="S86" i="2" s="1"/>
  <c r="AX86" i="6" s="1"/>
  <c r="BF86" i="6" s="1"/>
  <c r="AI76" i="6"/>
  <c r="AK76" i="6"/>
  <c r="AL76" i="6"/>
  <c r="T76" i="2" s="1"/>
  <c r="AY76" i="6" s="1"/>
  <c r="BG76" i="6" s="1"/>
  <c r="AJ76" i="6"/>
  <c r="AL75" i="6"/>
  <c r="T75" i="2" s="1"/>
  <c r="AY75" i="6" s="1"/>
  <c r="BG75" i="6" s="1"/>
  <c r="AM75" i="6"/>
  <c r="AJ75" i="6"/>
  <c r="AK75" i="6"/>
  <c r="AI75" i="6"/>
  <c r="AI74" i="6"/>
  <c r="AJ73" i="6"/>
  <c r="AK73" i="6"/>
  <c r="AL73" i="6"/>
  <c r="T73" i="2" s="1"/>
  <c r="AY73" i="6" s="1"/>
  <c r="BG73" i="6" s="1"/>
  <c r="AI73" i="6"/>
  <c r="AI72" i="6"/>
  <c r="AK72" i="6"/>
  <c r="AL72" i="6"/>
  <c r="T72" i="2" s="1"/>
  <c r="AY72" i="6" s="1"/>
  <c r="BG72" i="6" s="1"/>
  <c r="AJ72" i="6"/>
  <c r="AL71" i="6"/>
  <c r="T71" i="2" s="1"/>
  <c r="AY71" i="6" s="1"/>
  <c r="BG71" i="6" s="1"/>
  <c r="AI70" i="6"/>
  <c r="AL70" i="6"/>
  <c r="T70" i="2" s="1"/>
  <c r="AY70" i="6" s="1"/>
  <c r="BG70" i="6" s="1"/>
  <c r="AK70" i="6"/>
  <c r="AJ70" i="6"/>
  <c r="AK69" i="6"/>
  <c r="AL69" i="6"/>
  <c r="T69" i="2" s="1"/>
  <c r="AY69" i="6" s="1"/>
  <c r="BG69" i="6" s="1"/>
  <c r="AJ69" i="6"/>
  <c r="AI69" i="6"/>
  <c r="AI68" i="6"/>
  <c r="AK68" i="6"/>
  <c r="AL68" i="6"/>
  <c r="T68" i="2" s="1"/>
  <c r="AY68" i="6" s="1"/>
  <c r="BG68" i="6" s="1"/>
  <c r="AJ68" i="6"/>
  <c r="AM67" i="6"/>
  <c r="AL67" i="6"/>
  <c r="T67" i="2" s="1"/>
  <c r="AY67" i="6" s="1"/>
  <c r="BG67" i="6" s="1"/>
  <c r="AJ66" i="6"/>
  <c r="AM65" i="6"/>
  <c r="AI65" i="6"/>
  <c r="AJ65" i="6"/>
  <c r="AK65" i="6"/>
  <c r="AL65" i="6"/>
  <c r="T65" i="2" s="1"/>
  <c r="AY65" i="6" s="1"/>
  <c r="BG65" i="6" s="1"/>
  <c r="AI64" i="6"/>
  <c r="AL64" i="6"/>
  <c r="T64" i="2" s="1"/>
  <c r="AY64" i="6" s="1"/>
  <c r="BG64" i="6" s="1"/>
  <c r="AK64" i="6"/>
  <c r="AJ64" i="6"/>
  <c r="AI63" i="6"/>
  <c r="AJ63" i="6"/>
  <c r="AK63" i="6"/>
  <c r="AL63" i="6"/>
  <c r="T63" i="2" s="1"/>
  <c r="AY63" i="6" s="1"/>
  <c r="BG63" i="6" s="1"/>
  <c r="AL62" i="6"/>
  <c r="T62" i="2" s="1"/>
  <c r="AY62" i="6" s="1"/>
  <c r="BG62" i="6" s="1"/>
  <c r="AJ62" i="6"/>
  <c r="AI62" i="6"/>
  <c r="AK62" i="6"/>
  <c r="AM61" i="6"/>
  <c r="AI61" i="6"/>
  <c r="AJ61" i="6"/>
  <c r="AK61" i="6"/>
  <c r="AL61" i="6"/>
  <c r="T61" i="2" s="1"/>
  <c r="AY61" i="6" s="1"/>
  <c r="BG61" i="6" s="1"/>
  <c r="AJ60" i="6"/>
  <c r="AK60" i="6"/>
  <c r="AI60" i="6"/>
  <c r="AL60" i="6"/>
  <c r="T60" i="2" s="1"/>
  <c r="AY60" i="6" s="1"/>
  <c r="BG60" i="6" s="1"/>
  <c r="AO60" i="6"/>
  <c r="AM60" i="6"/>
  <c r="AJ59" i="6"/>
  <c r="AM59" i="6"/>
  <c r="AI59" i="6"/>
  <c r="AL59" i="6"/>
  <c r="T59" i="2" s="1"/>
  <c r="AY59" i="6" s="1"/>
  <c r="BG59" i="6" s="1"/>
  <c r="AK59" i="6"/>
  <c r="AK58" i="6"/>
  <c r="AJ58" i="6"/>
  <c r="AI58" i="6"/>
  <c r="AL58" i="6"/>
  <c r="T58" i="2" s="1"/>
  <c r="AY58" i="6" s="1"/>
  <c r="BG58" i="6" s="1"/>
  <c r="AJ57" i="6"/>
  <c r="AI57" i="6"/>
  <c r="AK57" i="6"/>
  <c r="AK56" i="6"/>
  <c r="AJ56" i="6"/>
  <c r="AI56" i="6"/>
  <c r="AJ55" i="6"/>
  <c r="AI55" i="6"/>
  <c r="AL55" i="6"/>
  <c r="T55" i="2" s="1"/>
  <c r="AY55" i="6" s="1"/>
  <c r="BG55" i="6" s="1"/>
  <c r="AK55" i="6"/>
  <c r="AK54" i="6"/>
  <c r="AJ54" i="6"/>
  <c r="AI54" i="6"/>
  <c r="AL54" i="6"/>
  <c r="T54" i="2" s="1"/>
  <c r="AY54" i="6" s="1"/>
  <c r="BG54" i="6" s="1"/>
  <c r="AK52" i="6"/>
  <c r="AJ52" i="6"/>
  <c r="AI52" i="6"/>
  <c r="AL52" i="6"/>
  <c r="T52" i="2" s="1"/>
  <c r="AY52" i="6" s="1"/>
  <c r="BG52" i="6" s="1"/>
  <c r="AJ51" i="6"/>
  <c r="AI51" i="6"/>
  <c r="AL51" i="6"/>
  <c r="T51" i="2" s="1"/>
  <c r="AY51" i="6" s="1"/>
  <c r="BG51" i="6" s="1"/>
  <c r="AK51" i="6"/>
  <c r="AK50" i="6"/>
  <c r="AJ49" i="6"/>
  <c r="AI49" i="6"/>
  <c r="AK49" i="6"/>
  <c r="AK48" i="6"/>
  <c r="AJ48" i="6"/>
  <c r="AI48" i="6"/>
  <c r="AL48" i="6"/>
  <c r="T48" i="2" s="1"/>
  <c r="AY48" i="6" s="1"/>
  <c r="BG48" i="6" s="1"/>
  <c r="AJ47" i="6"/>
  <c r="AI47" i="6"/>
  <c r="AK47" i="6"/>
  <c r="AL164" i="6"/>
  <c r="T164" i="2" s="1"/>
  <c r="AY164" i="6" s="1"/>
  <c r="BG164" i="6" s="1"/>
  <c r="AK164" i="6"/>
  <c r="S164" i="2" s="1"/>
  <c r="AX164" i="6" s="1"/>
  <c r="BF164" i="6" s="1"/>
  <c r="AJ164" i="6"/>
  <c r="R164" i="2" s="1"/>
  <c r="AW164" i="6" s="1"/>
  <c r="BE164" i="6" s="1"/>
  <c r="AM164" i="6"/>
  <c r="U164" i="2" s="1"/>
  <c r="AZ164" i="6" s="1"/>
  <c r="BH164" i="6" s="1"/>
  <c r="AI164" i="6"/>
  <c r="Q164" i="2" s="1"/>
  <c r="AV164" i="6" s="1"/>
  <c r="AF580" i="6"/>
  <c r="AD580" i="6"/>
  <c r="AB580" i="6"/>
  <c r="Z580" i="6"/>
  <c r="AP580" i="6"/>
  <c r="AE580" i="6"/>
  <c r="AC580" i="6"/>
  <c r="AA580" i="6"/>
  <c r="AF576" i="6"/>
  <c r="AD576" i="6"/>
  <c r="AB576" i="6"/>
  <c r="Z576" i="6"/>
  <c r="AP576" i="6"/>
  <c r="AE576" i="6"/>
  <c r="AC576" i="6"/>
  <c r="AA576" i="6"/>
  <c r="AP583" i="6"/>
  <c r="AE583" i="6"/>
  <c r="AC583" i="6"/>
  <c r="AA583" i="6"/>
  <c r="AF583" i="6"/>
  <c r="AD583" i="6"/>
  <c r="AB583" i="6"/>
  <c r="Z583" i="6"/>
  <c r="AP579" i="6"/>
  <c r="AE579" i="6"/>
  <c r="AC579" i="6"/>
  <c r="AA579" i="6"/>
  <c r="AF579" i="6"/>
  <c r="AD579" i="6"/>
  <c r="AB579" i="6"/>
  <c r="Z579" i="6"/>
  <c r="AP575" i="6"/>
  <c r="AE575" i="6"/>
  <c r="AC575" i="6"/>
  <c r="AA575" i="6"/>
  <c r="AF575" i="6"/>
  <c r="AD575" i="6"/>
  <c r="AB575" i="6"/>
  <c r="Z575" i="6"/>
  <c r="AF571" i="6"/>
  <c r="AD571" i="6"/>
  <c r="AB571" i="6"/>
  <c r="Z571" i="6"/>
  <c r="AP571" i="6"/>
  <c r="AE571" i="6"/>
  <c r="AC571" i="6"/>
  <c r="AA571" i="6"/>
  <c r="AF567" i="6"/>
  <c r="AD567" i="6"/>
  <c r="AB567" i="6"/>
  <c r="Z567" i="6"/>
  <c r="AP567" i="6"/>
  <c r="AE567" i="6"/>
  <c r="AC567" i="6"/>
  <c r="AA567" i="6"/>
  <c r="AP570" i="6"/>
  <c r="AE570" i="6"/>
  <c r="AC570" i="6"/>
  <c r="AA570" i="6"/>
  <c r="AF570" i="6"/>
  <c r="AD570" i="6"/>
  <c r="AB570" i="6"/>
  <c r="Z570" i="6"/>
  <c r="AP566" i="6"/>
  <c r="AE566" i="6"/>
  <c r="AC566" i="6"/>
  <c r="AA566" i="6"/>
  <c r="AF566" i="6"/>
  <c r="AD566" i="6"/>
  <c r="AB566" i="6"/>
  <c r="Z566" i="6"/>
  <c r="AF562" i="6"/>
  <c r="AD562" i="6"/>
  <c r="AB562" i="6"/>
  <c r="Z562" i="6"/>
  <c r="AE562" i="6"/>
  <c r="AA562" i="6"/>
  <c r="AP562" i="6"/>
  <c r="AC562" i="6"/>
  <c r="AF558" i="6"/>
  <c r="AD558" i="6"/>
  <c r="AB558" i="6"/>
  <c r="Z558" i="6"/>
  <c r="AP558" i="6"/>
  <c r="AE558" i="6"/>
  <c r="AC558" i="6"/>
  <c r="AA558" i="6"/>
  <c r="AF554" i="6"/>
  <c r="AO554" i="6" s="1"/>
  <c r="W554" i="2" s="1"/>
  <c r="BB554" i="6" s="1"/>
  <c r="AD554" i="6"/>
  <c r="AB554" i="6"/>
  <c r="Z554" i="6"/>
  <c r="AP554" i="6"/>
  <c r="AE554" i="6"/>
  <c r="AC554" i="6"/>
  <c r="AA554" i="6"/>
  <c r="BD572" i="6"/>
  <c r="BK572" i="6" s="1"/>
  <c r="BM572" i="6"/>
  <c r="BM571" i="6"/>
  <c r="BD571" i="6"/>
  <c r="BK571" i="6" s="1"/>
  <c r="BD570" i="6"/>
  <c r="BK570" i="6" s="1"/>
  <c r="BM570" i="6"/>
  <c r="BM569" i="6"/>
  <c r="BD569" i="6"/>
  <c r="BK569" i="6" s="1"/>
  <c r="BD568" i="6"/>
  <c r="BK568" i="6" s="1"/>
  <c r="BM568" i="6"/>
  <c r="BM567" i="6"/>
  <c r="BD567" i="6"/>
  <c r="BK567" i="6" s="1"/>
  <c r="BD566" i="6"/>
  <c r="BK566" i="6" s="1"/>
  <c r="BM566" i="6"/>
  <c r="BM565" i="6"/>
  <c r="BD565" i="6"/>
  <c r="BK565" i="6" s="1"/>
  <c r="BD563" i="6"/>
  <c r="BK563" i="6" s="1"/>
  <c r="BM563" i="6"/>
  <c r="AP561" i="6"/>
  <c r="AE561" i="6"/>
  <c r="AC561" i="6"/>
  <c r="AA561" i="6"/>
  <c r="AF561" i="6"/>
  <c r="AD561" i="6"/>
  <c r="AB561" i="6"/>
  <c r="Z561" i="6"/>
  <c r="AP557" i="6"/>
  <c r="AE557" i="6"/>
  <c r="AC557" i="6"/>
  <c r="AA557" i="6"/>
  <c r="AF557" i="6"/>
  <c r="AD557" i="6"/>
  <c r="AB557" i="6"/>
  <c r="Z557" i="6"/>
  <c r="BM564" i="6"/>
  <c r="BD564" i="6"/>
  <c r="BK564" i="6" s="1"/>
  <c r="AF582" i="6"/>
  <c r="AD582" i="6"/>
  <c r="AB582" i="6"/>
  <c r="Z582" i="6"/>
  <c r="AP582" i="6"/>
  <c r="AE582" i="6"/>
  <c r="AC582" i="6"/>
  <c r="AA582" i="6"/>
  <c r="AF578" i="6"/>
  <c r="AD578" i="6"/>
  <c r="AB578" i="6"/>
  <c r="Z578" i="6"/>
  <c r="AP578" i="6"/>
  <c r="AE578" i="6"/>
  <c r="AC578" i="6"/>
  <c r="AA578" i="6"/>
  <c r="AF574" i="6"/>
  <c r="AD574" i="6"/>
  <c r="AB574" i="6"/>
  <c r="Z574" i="6"/>
  <c r="AP574" i="6"/>
  <c r="AE574" i="6"/>
  <c r="AC574" i="6"/>
  <c r="AA574" i="6"/>
  <c r="AP581" i="6"/>
  <c r="AE581" i="6"/>
  <c r="AC581" i="6"/>
  <c r="AA581" i="6"/>
  <c r="AF581" i="6"/>
  <c r="AD581" i="6"/>
  <c r="AB581" i="6"/>
  <c r="Z581" i="6"/>
  <c r="AP577" i="6"/>
  <c r="AE577" i="6"/>
  <c r="AC577" i="6"/>
  <c r="AA577" i="6"/>
  <c r="AF577" i="6"/>
  <c r="AD577" i="6"/>
  <c r="AB577" i="6"/>
  <c r="Z577" i="6"/>
  <c r="AP573" i="6"/>
  <c r="AE573" i="6"/>
  <c r="AC573" i="6"/>
  <c r="AA573" i="6"/>
  <c r="AD573" i="6"/>
  <c r="Z573" i="6"/>
  <c r="AF573" i="6"/>
  <c r="AB573" i="6"/>
  <c r="AF569" i="6"/>
  <c r="AD569" i="6"/>
  <c r="AB569" i="6"/>
  <c r="Z569" i="6"/>
  <c r="AP569" i="6"/>
  <c r="AE569" i="6"/>
  <c r="AC569" i="6"/>
  <c r="AA569" i="6"/>
  <c r="BD583" i="6"/>
  <c r="BK583" i="6" s="1"/>
  <c r="BM583" i="6"/>
  <c r="BM582" i="6"/>
  <c r="BD582" i="6"/>
  <c r="BK582" i="6" s="1"/>
  <c r="BD581" i="6"/>
  <c r="BK581" i="6" s="1"/>
  <c r="BM581" i="6"/>
  <c r="BM580" i="6"/>
  <c r="BD580" i="6"/>
  <c r="BK580" i="6" s="1"/>
  <c r="BD579" i="6"/>
  <c r="BK579" i="6" s="1"/>
  <c r="BM579" i="6"/>
  <c r="BM578" i="6"/>
  <c r="BD578" i="6"/>
  <c r="BK578" i="6" s="1"/>
  <c r="BD577" i="6"/>
  <c r="BK577" i="6" s="1"/>
  <c r="BM577" i="6"/>
  <c r="BM576" i="6"/>
  <c r="BD576" i="6"/>
  <c r="BK576" i="6" s="1"/>
  <c r="BD575" i="6"/>
  <c r="BK575" i="6" s="1"/>
  <c r="BM575" i="6"/>
  <c r="BM574" i="6"/>
  <c r="BD574" i="6"/>
  <c r="BK574" i="6" s="1"/>
  <c r="AP572" i="6"/>
  <c r="AE572" i="6"/>
  <c r="AC572" i="6"/>
  <c r="AA572" i="6"/>
  <c r="AF572" i="6"/>
  <c r="AD572" i="6"/>
  <c r="AB572" i="6"/>
  <c r="Z572" i="6"/>
  <c r="AP568" i="6"/>
  <c r="AE568" i="6"/>
  <c r="AC568" i="6"/>
  <c r="AA568" i="6"/>
  <c r="AF568" i="6"/>
  <c r="AD568" i="6"/>
  <c r="AB568" i="6"/>
  <c r="Z568" i="6"/>
  <c r="AF564" i="6"/>
  <c r="AD564" i="6"/>
  <c r="AB564" i="6"/>
  <c r="Z564" i="6"/>
  <c r="AP564" i="6"/>
  <c r="AC564" i="6"/>
  <c r="AE564" i="6"/>
  <c r="AA564" i="6"/>
  <c r="AF565" i="6"/>
  <c r="AD565" i="6"/>
  <c r="AB565" i="6"/>
  <c r="Z565" i="6"/>
  <c r="AP565" i="6"/>
  <c r="AE565" i="6"/>
  <c r="AC565" i="6"/>
  <c r="AA565" i="6"/>
  <c r="AF560" i="6"/>
  <c r="AD560" i="6"/>
  <c r="AB560" i="6"/>
  <c r="Z560" i="6"/>
  <c r="AP560" i="6"/>
  <c r="AE560" i="6"/>
  <c r="AC560" i="6"/>
  <c r="AA560" i="6"/>
  <c r="AF556" i="6"/>
  <c r="AD556" i="6"/>
  <c r="AB556" i="6"/>
  <c r="Z556" i="6"/>
  <c r="AP556" i="6"/>
  <c r="AE556" i="6"/>
  <c r="AC556" i="6"/>
  <c r="AA556" i="6"/>
  <c r="BD573" i="6"/>
  <c r="BK573" i="6" s="1"/>
  <c r="BM573" i="6"/>
  <c r="AP563" i="6"/>
  <c r="AE563" i="6"/>
  <c r="AC563" i="6"/>
  <c r="AA563" i="6"/>
  <c r="AF563" i="6"/>
  <c r="AB563" i="6"/>
  <c r="AD563" i="6"/>
  <c r="Z563" i="6"/>
  <c r="AP559" i="6"/>
  <c r="AE559" i="6"/>
  <c r="AC559" i="6"/>
  <c r="AA559" i="6"/>
  <c r="AF559" i="6"/>
  <c r="AD559" i="6"/>
  <c r="AB559" i="6"/>
  <c r="Z559" i="6"/>
  <c r="AP555" i="6"/>
  <c r="AE555" i="6"/>
  <c r="AC555" i="6"/>
  <c r="AA555" i="6"/>
  <c r="AF555" i="6"/>
  <c r="AD555" i="6"/>
  <c r="AB555" i="6"/>
  <c r="Z555" i="6"/>
  <c r="BM562" i="6"/>
  <c r="BD562" i="6"/>
  <c r="BK562" i="6" s="1"/>
  <c r="BD561" i="6"/>
  <c r="BK561" i="6" s="1"/>
  <c r="BM561" i="6"/>
  <c r="BM560" i="6"/>
  <c r="BD560" i="6"/>
  <c r="BK560" i="6" s="1"/>
  <c r="BD559" i="6"/>
  <c r="BK559" i="6" s="1"/>
  <c r="BM559" i="6"/>
  <c r="BM558" i="6"/>
  <c r="BD558" i="6"/>
  <c r="BK558" i="6" s="1"/>
  <c r="BD557" i="6"/>
  <c r="BK557" i="6" s="1"/>
  <c r="BM557" i="6"/>
  <c r="BM556" i="6"/>
  <c r="BD556" i="6"/>
  <c r="BK556" i="6" s="1"/>
  <c r="BD555" i="6"/>
  <c r="BK555" i="6" s="1"/>
  <c r="BM555" i="6"/>
  <c r="AF541" i="6"/>
  <c r="AD541" i="6"/>
  <c r="AB541" i="6"/>
  <c r="Z541" i="6"/>
  <c r="AP541" i="6"/>
  <c r="AE541" i="6"/>
  <c r="AC541" i="6"/>
  <c r="AA541" i="6"/>
  <c r="AF537" i="6"/>
  <c r="AD537" i="6"/>
  <c r="AB537" i="6"/>
  <c r="Z537" i="6"/>
  <c r="AP537" i="6"/>
  <c r="AE537" i="6"/>
  <c r="AC537" i="6"/>
  <c r="AA537" i="6"/>
  <c r="AP544" i="6"/>
  <c r="AE544" i="6"/>
  <c r="AC544" i="6"/>
  <c r="AA544" i="6"/>
  <c r="AF544" i="6"/>
  <c r="AD544" i="6"/>
  <c r="AB544" i="6"/>
  <c r="Z544" i="6"/>
  <c r="AP540" i="6"/>
  <c r="AE540" i="6"/>
  <c r="AC540" i="6"/>
  <c r="AA540" i="6"/>
  <c r="AF540" i="6"/>
  <c r="AD540" i="6"/>
  <c r="AB540" i="6"/>
  <c r="Z540" i="6"/>
  <c r="AP536" i="6"/>
  <c r="AE536" i="6"/>
  <c r="AC536" i="6"/>
  <c r="AA536" i="6"/>
  <c r="AF536" i="6"/>
  <c r="AD536" i="6"/>
  <c r="Z536" i="6"/>
  <c r="AB536" i="6"/>
  <c r="AF531" i="6"/>
  <c r="AD531" i="6"/>
  <c r="AB531" i="6"/>
  <c r="Z531" i="6"/>
  <c r="AP531" i="6"/>
  <c r="AE531" i="6"/>
  <c r="AC531" i="6"/>
  <c r="AA531" i="6"/>
  <c r="AF527" i="6"/>
  <c r="AD527" i="6"/>
  <c r="AB527" i="6"/>
  <c r="Z527" i="6"/>
  <c r="AP527" i="6"/>
  <c r="AE527" i="6"/>
  <c r="AC527" i="6"/>
  <c r="AA527" i="6"/>
  <c r="AP534" i="6"/>
  <c r="AE534" i="6"/>
  <c r="AC534" i="6"/>
  <c r="AA534" i="6"/>
  <c r="AF534" i="6"/>
  <c r="AB534" i="6"/>
  <c r="AD534" i="6"/>
  <c r="Z534" i="6"/>
  <c r="AP530" i="6"/>
  <c r="AE530" i="6"/>
  <c r="AC530" i="6"/>
  <c r="AA530" i="6"/>
  <c r="AF530" i="6"/>
  <c r="AD530" i="6"/>
  <c r="AB530" i="6"/>
  <c r="Z530" i="6"/>
  <c r="AF526" i="6"/>
  <c r="AD526" i="6"/>
  <c r="AB526" i="6"/>
  <c r="Z526" i="6"/>
  <c r="AP526" i="6"/>
  <c r="AC526" i="6"/>
  <c r="AE526" i="6"/>
  <c r="AA526" i="6"/>
  <c r="AF520" i="6"/>
  <c r="AD520" i="6"/>
  <c r="AB520" i="6"/>
  <c r="Z520" i="6"/>
  <c r="AP520" i="6"/>
  <c r="AE520" i="6"/>
  <c r="AC520" i="6"/>
  <c r="AA520" i="6"/>
  <c r="AF516" i="6"/>
  <c r="AD516" i="6"/>
  <c r="AB516" i="6"/>
  <c r="Z516" i="6"/>
  <c r="AP516" i="6"/>
  <c r="AE516" i="6"/>
  <c r="AC516" i="6"/>
  <c r="AA516" i="6"/>
  <c r="AP523" i="6"/>
  <c r="AE523" i="6"/>
  <c r="AC523" i="6"/>
  <c r="AA523" i="6"/>
  <c r="AF523" i="6"/>
  <c r="AD523" i="6"/>
  <c r="AB523" i="6"/>
  <c r="Z523" i="6"/>
  <c r="AP519" i="6"/>
  <c r="AE519" i="6"/>
  <c r="AC519" i="6"/>
  <c r="AA519" i="6"/>
  <c r="AF519" i="6"/>
  <c r="AD519" i="6"/>
  <c r="AB519" i="6"/>
  <c r="Z519" i="6"/>
  <c r="BD526" i="6"/>
  <c r="BK526" i="6" s="1"/>
  <c r="BM526" i="6"/>
  <c r="BD525" i="6"/>
  <c r="BK525" i="6" s="1"/>
  <c r="BM525" i="6"/>
  <c r="BM524" i="6"/>
  <c r="BD524" i="6"/>
  <c r="BK524" i="6" s="1"/>
  <c r="BD523" i="6"/>
  <c r="BK523" i="6" s="1"/>
  <c r="BM523" i="6"/>
  <c r="BM522" i="6"/>
  <c r="BD522" i="6"/>
  <c r="BK522" i="6" s="1"/>
  <c r="BD521" i="6"/>
  <c r="BK521" i="6" s="1"/>
  <c r="BM521" i="6"/>
  <c r="BM520" i="6"/>
  <c r="BD520" i="6"/>
  <c r="BK520" i="6" s="1"/>
  <c r="BD519" i="6"/>
  <c r="BK519" i="6" s="1"/>
  <c r="BM519" i="6"/>
  <c r="BM518" i="6"/>
  <c r="BD518" i="6"/>
  <c r="BK518" i="6" s="1"/>
  <c r="BD517" i="6"/>
  <c r="BK517" i="6" s="1"/>
  <c r="BM517" i="6"/>
  <c r="BM516" i="6"/>
  <c r="BD516" i="6"/>
  <c r="BK516" i="6" s="1"/>
  <c r="BD515" i="6"/>
  <c r="BM515" i="6"/>
  <c r="AF543" i="6"/>
  <c r="AD543" i="6"/>
  <c r="AB543" i="6"/>
  <c r="Z543" i="6"/>
  <c r="AP543" i="6"/>
  <c r="AE543" i="6"/>
  <c r="AC543" i="6"/>
  <c r="AA543" i="6"/>
  <c r="AF539" i="6"/>
  <c r="AD539" i="6"/>
  <c r="AB539" i="6"/>
  <c r="Z539" i="6"/>
  <c r="AP539" i="6"/>
  <c r="AE539" i="6"/>
  <c r="AC539" i="6"/>
  <c r="AA539" i="6"/>
  <c r="AF535" i="6"/>
  <c r="AD535" i="6"/>
  <c r="AB535" i="6"/>
  <c r="Z535" i="6"/>
  <c r="AP535" i="6"/>
  <c r="AC535" i="6"/>
  <c r="AE535" i="6"/>
  <c r="AA535" i="6"/>
  <c r="AP542" i="6"/>
  <c r="AE542" i="6"/>
  <c r="AC542" i="6"/>
  <c r="AA542" i="6"/>
  <c r="AF542" i="6"/>
  <c r="AD542" i="6"/>
  <c r="AB542" i="6"/>
  <c r="Z542" i="6"/>
  <c r="AP538" i="6"/>
  <c r="AE538" i="6"/>
  <c r="AC538" i="6"/>
  <c r="AA538" i="6"/>
  <c r="AF538" i="6"/>
  <c r="AD538" i="6"/>
  <c r="AB538" i="6"/>
  <c r="Z538" i="6"/>
  <c r="AF533" i="6"/>
  <c r="AD533" i="6"/>
  <c r="AB533" i="6"/>
  <c r="Z533" i="6"/>
  <c r="AP533" i="6"/>
  <c r="AE533" i="6"/>
  <c r="AC533" i="6"/>
  <c r="AA533" i="6"/>
  <c r="AF529" i="6"/>
  <c r="AD529" i="6"/>
  <c r="AB529" i="6"/>
  <c r="Z529" i="6"/>
  <c r="AP529" i="6"/>
  <c r="AE529" i="6"/>
  <c r="AC529" i="6"/>
  <c r="AA529" i="6"/>
  <c r="BD544" i="6"/>
  <c r="BK544" i="6" s="1"/>
  <c r="BM544" i="6"/>
  <c r="BM543" i="6"/>
  <c r="BD543" i="6"/>
  <c r="BK543" i="6" s="1"/>
  <c r="BD542" i="6"/>
  <c r="BK542" i="6" s="1"/>
  <c r="BM542" i="6"/>
  <c r="BM541" i="6"/>
  <c r="BD541" i="6"/>
  <c r="BK541" i="6" s="1"/>
  <c r="BD540" i="6"/>
  <c r="BK540" i="6" s="1"/>
  <c r="BM540" i="6"/>
  <c r="BM539" i="6"/>
  <c r="BD539" i="6"/>
  <c r="BK539" i="6" s="1"/>
  <c r="BD538" i="6"/>
  <c r="BK538" i="6" s="1"/>
  <c r="BM538" i="6"/>
  <c r="BM537" i="6"/>
  <c r="BD537" i="6"/>
  <c r="BK537" i="6" s="1"/>
  <c r="BD534" i="6"/>
  <c r="BK534" i="6" s="1"/>
  <c r="BM534" i="6"/>
  <c r="AP532" i="6"/>
  <c r="AE532" i="6"/>
  <c r="AC532" i="6"/>
  <c r="AA532" i="6"/>
  <c r="AF532" i="6"/>
  <c r="AD532" i="6"/>
  <c r="AB532" i="6"/>
  <c r="Z532" i="6"/>
  <c r="AP528" i="6"/>
  <c r="AE528" i="6"/>
  <c r="AC528" i="6"/>
  <c r="AA528" i="6"/>
  <c r="AF528" i="6"/>
  <c r="AD528" i="6"/>
  <c r="AB528" i="6"/>
  <c r="Z528" i="6"/>
  <c r="AF524" i="6"/>
  <c r="AD524" i="6"/>
  <c r="AB524" i="6"/>
  <c r="Z524" i="6"/>
  <c r="AE524" i="6"/>
  <c r="AA524" i="6"/>
  <c r="AP524" i="6"/>
  <c r="AC524" i="6"/>
  <c r="AF522" i="6"/>
  <c r="AD522" i="6"/>
  <c r="AB522" i="6"/>
  <c r="Z522" i="6"/>
  <c r="AP522" i="6"/>
  <c r="AE522" i="6"/>
  <c r="AC522" i="6"/>
  <c r="AA522" i="6"/>
  <c r="AF518" i="6"/>
  <c r="AD518" i="6"/>
  <c r="AB518" i="6"/>
  <c r="Z518" i="6"/>
  <c r="AP518" i="6"/>
  <c r="AE518" i="6"/>
  <c r="AC518" i="6"/>
  <c r="AA518" i="6"/>
  <c r="BD536" i="6"/>
  <c r="BK536" i="6" s="1"/>
  <c r="BM536" i="6"/>
  <c r="BM535" i="6"/>
  <c r="BD535" i="6"/>
  <c r="BK535" i="6" s="1"/>
  <c r="AP525" i="6"/>
  <c r="AE525" i="6"/>
  <c r="AC525" i="6"/>
  <c r="AA525" i="6"/>
  <c r="AF525" i="6"/>
  <c r="AB525" i="6"/>
  <c r="AD525" i="6"/>
  <c r="Z525" i="6"/>
  <c r="AP521" i="6"/>
  <c r="AE521" i="6"/>
  <c r="AC521" i="6"/>
  <c r="AA521" i="6"/>
  <c r="AF521" i="6"/>
  <c r="AD521" i="6"/>
  <c r="AB521" i="6"/>
  <c r="Z521" i="6"/>
  <c r="AP517" i="6"/>
  <c r="AE517" i="6"/>
  <c r="AC517" i="6"/>
  <c r="AA517" i="6"/>
  <c r="AF517" i="6"/>
  <c r="AD517" i="6"/>
  <c r="AB517" i="6"/>
  <c r="Z517" i="6"/>
  <c r="AP515" i="6"/>
  <c r="AE515" i="6"/>
  <c r="AC515" i="6"/>
  <c r="AA515" i="6"/>
  <c r="AF515" i="6"/>
  <c r="AD515" i="6"/>
  <c r="AB515" i="6"/>
  <c r="Z515" i="6"/>
  <c r="BM533" i="6"/>
  <c r="BD533" i="6"/>
  <c r="BK533" i="6" s="1"/>
  <c r="BD532" i="6"/>
  <c r="BK532" i="6" s="1"/>
  <c r="BM532" i="6"/>
  <c r="BM531" i="6"/>
  <c r="BD531" i="6"/>
  <c r="BK531" i="6" s="1"/>
  <c r="BD530" i="6"/>
  <c r="BK530" i="6" s="1"/>
  <c r="BM530" i="6"/>
  <c r="BM529" i="6"/>
  <c r="BD529" i="6"/>
  <c r="BK529" i="6" s="1"/>
  <c r="BD528" i="6"/>
  <c r="BK528" i="6" s="1"/>
  <c r="BM528" i="6"/>
  <c r="BM527" i="6"/>
  <c r="BD527" i="6"/>
  <c r="BK527" i="6" s="1"/>
  <c r="BJ515" i="6"/>
  <c r="AF504" i="6"/>
  <c r="AD504" i="6"/>
  <c r="AB504" i="6"/>
  <c r="Z504" i="6"/>
  <c r="AP504" i="6"/>
  <c r="AE504" i="6"/>
  <c r="AC504" i="6"/>
  <c r="AA504" i="6"/>
  <c r="AF500" i="6"/>
  <c r="AD500" i="6"/>
  <c r="AB500" i="6"/>
  <c r="Z500" i="6"/>
  <c r="AP500" i="6"/>
  <c r="AE500" i="6"/>
  <c r="AC500" i="6"/>
  <c r="AA500" i="6"/>
  <c r="AF496" i="6"/>
  <c r="AD496" i="6"/>
  <c r="AB496" i="6"/>
  <c r="Z496" i="6"/>
  <c r="AP496" i="6"/>
  <c r="AE496" i="6"/>
  <c r="AC496" i="6"/>
  <c r="AA496" i="6"/>
  <c r="AP503" i="6"/>
  <c r="AE503" i="6"/>
  <c r="AC503" i="6"/>
  <c r="AA503" i="6"/>
  <c r="AF503" i="6"/>
  <c r="AD503" i="6"/>
  <c r="AB503" i="6"/>
  <c r="Z503" i="6"/>
  <c r="AP499" i="6"/>
  <c r="AE499" i="6"/>
  <c r="AC499" i="6"/>
  <c r="AA499" i="6"/>
  <c r="AF499" i="6"/>
  <c r="AD499" i="6"/>
  <c r="AB499" i="6"/>
  <c r="Z499" i="6"/>
  <c r="AP495" i="6"/>
  <c r="AE495" i="6"/>
  <c r="AC495" i="6"/>
  <c r="AA495" i="6"/>
  <c r="AD495" i="6"/>
  <c r="Z495" i="6"/>
  <c r="AB495" i="6"/>
  <c r="AF495" i="6"/>
  <c r="AF493" i="6"/>
  <c r="AD493" i="6"/>
  <c r="AB493" i="6"/>
  <c r="Z493" i="6"/>
  <c r="AE493" i="6"/>
  <c r="AA493" i="6"/>
  <c r="AP493" i="6"/>
  <c r="AC493" i="6"/>
  <c r="AF489" i="6"/>
  <c r="AD489" i="6"/>
  <c r="AB489" i="6"/>
  <c r="Z489" i="6"/>
  <c r="AE489" i="6"/>
  <c r="AA489" i="6"/>
  <c r="AP489" i="6"/>
  <c r="AC489" i="6"/>
  <c r="AF485" i="6"/>
  <c r="AD485" i="6"/>
  <c r="AB485" i="6"/>
  <c r="Z485" i="6"/>
  <c r="AE485" i="6"/>
  <c r="AA485" i="6"/>
  <c r="AP485" i="6"/>
  <c r="AC485" i="6"/>
  <c r="AF481" i="6"/>
  <c r="AD481" i="6"/>
  <c r="AB481" i="6"/>
  <c r="Z481" i="6"/>
  <c r="AE481" i="6"/>
  <c r="AA481" i="6"/>
  <c r="AP481" i="6"/>
  <c r="AC481" i="6"/>
  <c r="AF477" i="6"/>
  <c r="AD477" i="6"/>
  <c r="AB477" i="6"/>
  <c r="Z477" i="6"/>
  <c r="AE477" i="6"/>
  <c r="AA477" i="6"/>
  <c r="AP477" i="6"/>
  <c r="AC477" i="6"/>
  <c r="BD492" i="6"/>
  <c r="BK492" i="6" s="1"/>
  <c r="BM492" i="6"/>
  <c r="BD488" i="6"/>
  <c r="BK488" i="6" s="1"/>
  <c r="BM488" i="6"/>
  <c r="BD484" i="6"/>
  <c r="BK484" i="6" s="1"/>
  <c r="BM484" i="6"/>
  <c r="BD480" i="6"/>
  <c r="BK480" i="6" s="1"/>
  <c r="BM480" i="6"/>
  <c r="AP476" i="6"/>
  <c r="AE476" i="6"/>
  <c r="AC476" i="6"/>
  <c r="AA476" i="6"/>
  <c r="AD476" i="6"/>
  <c r="Z476" i="6"/>
  <c r="AF476" i="6"/>
  <c r="AB476" i="6"/>
  <c r="AP494" i="6"/>
  <c r="AE494" i="6"/>
  <c r="AC494" i="6"/>
  <c r="AA494" i="6"/>
  <c r="AF494" i="6"/>
  <c r="AB494" i="6"/>
  <c r="AD494" i="6"/>
  <c r="Z494" i="6"/>
  <c r="AP486" i="6"/>
  <c r="AE486" i="6"/>
  <c r="AC486" i="6"/>
  <c r="AA486" i="6"/>
  <c r="AF486" i="6"/>
  <c r="AB486" i="6"/>
  <c r="AD486" i="6"/>
  <c r="Z486" i="6"/>
  <c r="AP478" i="6"/>
  <c r="AE478" i="6"/>
  <c r="AC478" i="6"/>
  <c r="AA478" i="6"/>
  <c r="AF478" i="6"/>
  <c r="AB478" i="6"/>
  <c r="AD478" i="6"/>
  <c r="Z478" i="6"/>
  <c r="BM491" i="6"/>
  <c r="BD491" i="6"/>
  <c r="BK491" i="6" s="1"/>
  <c r="BD490" i="6"/>
  <c r="BK490" i="6" s="1"/>
  <c r="BM490" i="6"/>
  <c r="BM489" i="6"/>
  <c r="BD489" i="6"/>
  <c r="BK489" i="6" s="1"/>
  <c r="BM483" i="6"/>
  <c r="BD483" i="6"/>
  <c r="BK483" i="6" s="1"/>
  <c r="BD482" i="6"/>
  <c r="BK482" i="6" s="1"/>
  <c r="BM482" i="6"/>
  <c r="BM481" i="6"/>
  <c r="BD481" i="6"/>
  <c r="BK481" i="6" s="1"/>
  <c r="AF502" i="6"/>
  <c r="AD502" i="6"/>
  <c r="AB502" i="6"/>
  <c r="Z502" i="6"/>
  <c r="AP502" i="6"/>
  <c r="AE502" i="6"/>
  <c r="AC502" i="6"/>
  <c r="AA502" i="6"/>
  <c r="AF498" i="6"/>
  <c r="AD498" i="6"/>
  <c r="AB498" i="6"/>
  <c r="Z498" i="6"/>
  <c r="AP498" i="6"/>
  <c r="AE498" i="6"/>
  <c r="AC498" i="6"/>
  <c r="AA498" i="6"/>
  <c r="AP505" i="6"/>
  <c r="AE505" i="6"/>
  <c r="AC505" i="6"/>
  <c r="AA505" i="6"/>
  <c r="AF505" i="6"/>
  <c r="AD505" i="6"/>
  <c r="AB505" i="6"/>
  <c r="Z505" i="6"/>
  <c r="AP501" i="6"/>
  <c r="AE501" i="6"/>
  <c r="AC501" i="6"/>
  <c r="AA501" i="6"/>
  <c r="AF501" i="6"/>
  <c r="AD501" i="6"/>
  <c r="AB501" i="6"/>
  <c r="Z501" i="6"/>
  <c r="AP497" i="6"/>
  <c r="AE497" i="6"/>
  <c r="AC497" i="6"/>
  <c r="AA497" i="6"/>
  <c r="AF497" i="6"/>
  <c r="AD497" i="6"/>
  <c r="AB497" i="6"/>
  <c r="Z497" i="6"/>
  <c r="AF491" i="6"/>
  <c r="AD491" i="6"/>
  <c r="AB491" i="6"/>
  <c r="Z491" i="6"/>
  <c r="AP491" i="6"/>
  <c r="AC491" i="6"/>
  <c r="AE491" i="6"/>
  <c r="AA491" i="6"/>
  <c r="AF487" i="6"/>
  <c r="AD487" i="6"/>
  <c r="AB487" i="6"/>
  <c r="Z487" i="6"/>
  <c r="AP487" i="6"/>
  <c r="AC487" i="6"/>
  <c r="AE487" i="6"/>
  <c r="AA487" i="6"/>
  <c r="AF483" i="6"/>
  <c r="AD483" i="6"/>
  <c r="AB483" i="6"/>
  <c r="Z483" i="6"/>
  <c r="AP483" i="6"/>
  <c r="AC483" i="6"/>
  <c r="AE483" i="6"/>
  <c r="AA483" i="6"/>
  <c r="AF479" i="6"/>
  <c r="AD479" i="6"/>
  <c r="AB479" i="6"/>
  <c r="Z479" i="6"/>
  <c r="AP479" i="6"/>
  <c r="AC479" i="6"/>
  <c r="AE479" i="6"/>
  <c r="AA479" i="6"/>
  <c r="BD505" i="6"/>
  <c r="BK505" i="6" s="1"/>
  <c r="BM505" i="6"/>
  <c r="BM504" i="6"/>
  <c r="BD504" i="6"/>
  <c r="BK504" i="6" s="1"/>
  <c r="BD503" i="6"/>
  <c r="BK503" i="6" s="1"/>
  <c r="BM503" i="6"/>
  <c r="BM502" i="6"/>
  <c r="BD502" i="6"/>
  <c r="BK502" i="6" s="1"/>
  <c r="BD501" i="6"/>
  <c r="BK501" i="6" s="1"/>
  <c r="BM501" i="6"/>
  <c r="BM500" i="6"/>
  <c r="BD500" i="6"/>
  <c r="BK500" i="6" s="1"/>
  <c r="BD499" i="6"/>
  <c r="BK499" i="6" s="1"/>
  <c r="BM499" i="6"/>
  <c r="BM498" i="6"/>
  <c r="BD498" i="6"/>
  <c r="BK498" i="6" s="1"/>
  <c r="BD497" i="6"/>
  <c r="BK497" i="6" s="1"/>
  <c r="BM497" i="6"/>
  <c r="BM496" i="6"/>
  <c r="BD496" i="6"/>
  <c r="BK496" i="6" s="1"/>
  <c r="AP492" i="6"/>
  <c r="AE492" i="6"/>
  <c r="AC492" i="6"/>
  <c r="AA492" i="6"/>
  <c r="AD492" i="6"/>
  <c r="Z492" i="6"/>
  <c r="AF492" i="6"/>
  <c r="AB492" i="6"/>
  <c r="AP488" i="6"/>
  <c r="AE488" i="6"/>
  <c r="AC488" i="6"/>
  <c r="AA488" i="6"/>
  <c r="AD488" i="6"/>
  <c r="Z488" i="6"/>
  <c r="AF488" i="6"/>
  <c r="AB488" i="6"/>
  <c r="AP484" i="6"/>
  <c r="AE484" i="6"/>
  <c r="AC484" i="6"/>
  <c r="AA484" i="6"/>
  <c r="AD484" i="6"/>
  <c r="Z484" i="6"/>
  <c r="AF484" i="6"/>
  <c r="AB484" i="6"/>
  <c r="AP480" i="6"/>
  <c r="AE480" i="6"/>
  <c r="AC480" i="6"/>
  <c r="AA480" i="6"/>
  <c r="AD480" i="6"/>
  <c r="Z480" i="6"/>
  <c r="AF480" i="6"/>
  <c r="AB480" i="6"/>
  <c r="BD476" i="6"/>
  <c r="BM476" i="6"/>
  <c r="AP490" i="6"/>
  <c r="AE490" i="6"/>
  <c r="AC490" i="6"/>
  <c r="AA490" i="6"/>
  <c r="AF490" i="6"/>
  <c r="AB490" i="6"/>
  <c r="AD490" i="6"/>
  <c r="Z490" i="6"/>
  <c r="AP482" i="6"/>
  <c r="AE482" i="6"/>
  <c r="AC482" i="6"/>
  <c r="AA482" i="6"/>
  <c r="AF482" i="6"/>
  <c r="AB482" i="6"/>
  <c r="AD482" i="6"/>
  <c r="Z482" i="6"/>
  <c r="BJ476" i="6"/>
  <c r="BD495" i="6"/>
  <c r="BK495" i="6" s="1"/>
  <c r="BM495" i="6"/>
  <c r="BD494" i="6"/>
  <c r="BK494" i="6" s="1"/>
  <c r="BM494" i="6"/>
  <c r="BM493" i="6"/>
  <c r="BD493" i="6"/>
  <c r="BK493" i="6" s="1"/>
  <c r="BM487" i="6"/>
  <c r="BD487" i="6"/>
  <c r="BK487" i="6" s="1"/>
  <c r="BD486" i="6"/>
  <c r="BK486" i="6" s="1"/>
  <c r="BM486" i="6"/>
  <c r="BM485" i="6"/>
  <c r="BD485" i="6"/>
  <c r="BK485" i="6" s="1"/>
  <c r="BM479" i="6"/>
  <c r="BD479" i="6"/>
  <c r="BK479" i="6" s="1"/>
  <c r="BD478" i="6"/>
  <c r="BK478" i="6" s="1"/>
  <c r="BM478" i="6"/>
  <c r="BM477" i="6"/>
  <c r="BD477" i="6"/>
  <c r="BK477" i="6" s="1"/>
  <c r="AP444" i="6"/>
  <c r="AE444" i="6"/>
  <c r="AC444" i="6"/>
  <c r="AA444" i="6"/>
  <c r="AF444" i="6"/>
  <c r="AD444" i="6"/>
  <c r="AB444" i="6"/>
  <c r="Z444" i="6"/>
  <c r="AF465" i="6"/>
  <c r="AD465" i="6"/>
  <c r="AB465" i="6"/>
  <c r="Z465" i="6"/>
  <c r="AP465" i="6"/>
  <c r="AE465" i="6"/>
  <c r="AC465" i="6"/>
  <c r="AA465" i="6"/>
  <c r="AF461" i="6"/>
  <c r="AD461" i="6"/>
  <c r="AB461" i="6"/>
  <c r="Z461" i="6"/>
  <c r="AP461" i="6"/>
  <c r="AE461" i="6"/>
  <c r="AC461" i="6"/>
  <c r="AA461" i="6"/>
  <c r="AF457" i="6"/>
  <c r="AD457" i="6"/>
  <c r="AB457" i="6"/>
  <c r="Z457" i="6"/>
  <c r="AP457" i="6"/>
  <c r="AE457" i="6"/>
  <c r="AC457" i="6"/>
  <c r="AA457" i="6"/>
  <c r="AP464" i="6"/>
  <c r="AE464" i="6"/>
  <c r="AC464" i="6"/>
  <c r="AA464" i="6"/>
  <c r="AF464" i="6"/>
  <c r="AD464" i="6"/>
  <c r="AB464" i="6"/>
  <c r="Z464" i="6"/>
  <c r="AP460" i="6"/>
  <c r="AE460" i="6"/>
  <c r="AC460" i="6"/>
  <c r="AA460" i="6"/>
  <c r="AF460" i="6"/>
  <c r="AD460" i="6"/>
  <c r="AB460" i="6"/>
  <c r="Z460" i="6"/>
  <c r="AP456" i="6"/>
  <c r="AE456" i="6"/>
  <c r="AC456" i="6"/>
  <c r="AA456" i="6"/>
  <c r="AD456" i="6"/>
  <c r="Z456" i="6"/>
  <c r="AF456" i="6"/>
  <c r="AB456" i="6"/>
  <c r="AF452" i="6"/>
  <c r="AD452" i="6"/>
  <c r="AB452" i="6"/>
  <c r="Z452" i="6"/>
  <c r="AP452" i="6"/>
  <c r="AE452" i="6"/>
  <c r="AC452" i="6"/>
  <c r="AA452" i="6"/>
  <c r="BD466" i="6"/>
  <c r="BK466" i="6" s="1"/>
  <c r="BM466" i="6"/>
  <c r="BM465" i="6"/>
  <c r="BD465" i="6"/>
  <c r="BK465" i="6" s="1"/>
  <c r="BD464" i="6"/>
  <c r="BK464" i="6" s="1"/>
  <c r="BM464" i="6"/>
  <c r="BM463" i="6"/>
  <c r="BD463" i="6"/>
  <c r="BK463" i="6" s="1"/>
  <c r="BD462" i="6"/>
  <c r="BK462" i="6" s="1"/>
  <c r="BM462" i="6"/>
  <c r="BM461" i="6"/>
  <c r="BD461" i="6"/>
  <c r="BK461" i="6" s="1"/>
  <c r="BD460" i="6"/>
  <c r="BK460" i="6" s="1"/>
  <c r="BM460" i="6"/>
  <c r="BM459" i="6"/>
  <c r="BD459" i="6"/>
  <c r="BK459" i="6" s="1"/>
  <c r="BD458" i="6"/>
  <c r="BK458" i="6" s="1"/>
  <c r="BM458" i="6"/>
  <c r="BM457" i="6"/>
  <c r="BD457" i="6"/>
  <c r="BK457" i="6" s="1"/>
  <c r="AP455" i="6"/>
  <c r="AE455" i="6"/>
  <c r="AC455" i="6"/>
  <c r="AA455" i="6"/>
  <c r="AF455" i="6"/>
  <c r="AD455" i="6"/>
  <c r="AB455" i="6"/>
  <c r="Z455" i="6"/>
  <c r="AP451" i="6"/>
  <c r="AE451" i="6"/>
  <c r="AC451" i="6"/>
  <c r="AA451" i="6"/>
  <c r="AF451" i="6"/>
  <c r="AD451" i="6"/>
  <c r="AB451" i="6"/>
  <c r="Z451" i="6"/>
  <c r="AF447" i="6"/>
  <c r="AD447" i="6"/>
  <c r="AB447" i="6"/>
  <c r="Z447" i="6"/>
  <c r="AP447" i="6"/>
  <c r="AC447" i="6"/>
  <c r="AE447" i="6"/>
  <c r="AA447" i="6"/>
  <c r="AF441" i="6"/>
  <c r="AD441" i="6"/>
  <c r="AB441" i="6"/>
  <c r="Z441" i="6"/>
  <c r="AP441" i="6"/>
  <c r="AE441" i="6"/>
  <c r="AC441" i="6"/>
  <c r="AA441" i="6"/>
  <c r="AF437" i="6"/>
  <c r="AD437" i="6"/>
  <c r="AB437" i="6"/>
  <c r="Z437" i="6"/>
  <c r="AP437" i="6"/>
  <c r="AE437" i="6"/>
  <c r="AC437" i="6"/>
  <c r="AA437" i="6"/>
  <c r="BD455" i="6"/>
  <c r="BK455" i="6" s="1"/>
  <c r="BM455" i="6"/>
  <c r="BM454" i="6"/>
  <c r="BD454" i="6"/>
  <c r="BK454" i="6" s="1"/>
  <c r="BD453" i="6"/>
  <c r="BK453" i="6" s="1"/>
  <c r="BM453" i="6"/>
  <c r="BM452" i="6"/>
  <c r="BD452" i="6"/>
  <c r="BK452" i="6" s="1"/>
  <c r="BD451" i="6"/>
  <c r="BK451" i="6" s="1"/>
  <c r="BM451" i="6"/>
  <c r="BM450" i="6"/>
  <c r="BD450" i="6"/>
  <c r="BK450" i="6" s="1"/>
  <c r="BD449" i="6"/>
  <c r="BK449" i="6" s="1"/>
  <c r="BM449" i="6"/>
  <c r="BM448" i="6"/>
  <c r="BD448" i="6"/>
  <c r="BK448" i="6" s="1"/>
  <c r="AF448" i="6"/>
  <c r="AD448" i="6"/>
  <c r="AB448" i="6"/>
  <c r="Z448" i="6"/>
  <c r="AP448" i="6"/>
  <c r="AE448" i="6"/>
  <c r="AC448" i="6"/>
  <c r="AA448" i="6"/>
  <c r="BD446" i="6"/>
  <c r="BK446" i="6" s="1"/>
  <c r="BM446" i="6"/>
  <c r="AP442" i="6"/>
  <c r="AE442" i="6"/>
  <c r="AC442" i="6"/>
  <c r="AA442" i="6"/>
  <c r="AF442" i="6"/>
  <c r="AD442" i="6"/>
  <c r="AB442" i="6"/>
  <c r="Z442" i="6"/>
  <c r="AP438" i="6"/>
  <c r="AE438" i="6"/>
  <c r="AC438" i="6"/>
  <c r="AA438" i="6"/>
  <c r="AF438" i="6"/>
  <c r="AD438" i="6"/>
  <c r="AB438" i="6"/>
  <c r="Z438" i="6"/>
  <c r="BM447" i="6"/>
  <c r="BD447" i="6"/>
  <c r="BK447" i="6" s="1"/>
  <c r="BJ437" i="6"/>
  <c r="AF463" i="6"/>
  <c r="AD463" i="6"/>
  <c r="AB463" i="6"/>
  <c r="Z463" i="6"/>
  <c r="AP463" i="6"/>
  <c r="AE463" i="6"/>
  <c r="AC463" i="6"/>
  <c r="AA463" i="6"/>
  <c r="AF459" i="6"/>
  <c r="AD459" i="6"/>
  <c r="AB459" i="6"/>
  <c r="Z459" i="6"/>
  <c r="AP459" i="6"/>
  <c r="AE459" i="6"/>
  <c r="AC459" i="6"/>
  <c r="AA459" i="6"/>
  <c r="AP466" i="6"/>
  <c r="AE466" i="6"/>
  <c r="AC466" i="6"/>
  <c r="AA466" i="6"/>
  <c r="AF466" i="6"/>
  <c r="AD466" i="6"/>
  <c r="AB466" i="6"/>
  <c r="Z466" i="6"/>
  <c r="AP462" i="6"/>
  <c r="AE462" i="6"/>
  <c r="AC462" i="6"/>
  <c r="AA462" i="6"/>
  <c r="AF462" i="6"/>
  <c r="AD462" i="6"/>
  <c r="AB462" i="6"/>
  <c r="Z462" i="6"/>
  <c r="AP458" i="6"/>
  <c r="AE458" i="6"/>
  <c r="AC458" i="6"/>
  <c r="AA458" i="6"/>
  <c r="AF458" i="6"/>
  <c r="AD458" i="6"/>
  <c r="AB458" i="6"/>
  <c r="Z458" i="6"/>
  <c r="AF454" i="6"/>
  <c r="AD454" i="6"/>
  <c r="AB454" i="6"/>
  <c r="Z454" i="6"/>
  <c r="AP454" i="6"/>
  <c r="AE454" i="6"/>
  <c r="AC454" i="6"/>
  <c r="AA454" i="6"/>
  <c r="AF450" i="6"/>
  <c r="AD450" i="6"/>
  <c r="AB450" i="6"/>
  <c r="Z450" i="6"/>
  <c r="AP450" i="6"/>
  <c r="AE450" i="6"/>
  <c r="AC450" i="6"/>
  <c r="AA450" i="6"/>
  <c r="AP453" i="6"/>
  <c r="AE453" i="6"/>
  <c r="AC453" i="6"/>
  <c r="AA453" i="6"/>
  <c r="AF453" i="6"/>
  <c r="AD453" i="6"/>
  <c r="AB453" i="6"/>
  <c r="Z453" i="6"/>
  <c r="AP449" i="6"/>
  <c r="AE449" i="6"/>
  <c r="AC449" i="6"/>
  <c r="AA449" i="6"/>
  <c r="AF449" i="6"/>
  <c r="AD449" i="6"/>
  <c r="AB449" i="6"/>
  <c r="Z449" i="6"/>
  <c r="AF445" i="6"/>
  <c r="AD445" i="6"/>
  <c r="AB445" i="6"/>
  <c r="Z445" i="6"/>
  <c r="AE445" i="6"/>
  <c r="AA445" i="6"/>
  <c r="AP445" i="6"/>
  <c r="AC445" i="6"/>
  <c r="AF443" i="6"/>
  <c r="AD443" i="6"/>
  <c r="AB443" i="6"/>
  <c r="Z443" i="6"/>
  <c r="AP443" i="6"/>
  <c r="AE443" i="6"/>
  <c r="AC443" i="6"/>
  <c r="AA443" i="6"/>
  <c r="AF439" i="6"/>
  <c r="AD439" i="6"/>
  <c r="AB439" i="6"/>
  <c r="Z439" i="6"/>
  <c r="AP439" i="6"/>
  <c r="AE439" i="6"/>
  <c r="AC439" i="6"/>
  <c r="AA439" i="6"/>
  <c r="BD456" i="6"/>
  <c r="BK456" i="6" s="1"/>
  <c r="BM456" i="6"/>
  <c r="AP446" i="6"/>
  <c r="AE446" i="6"/>
  <c r="AC446" i="6"/>
  <c r="AA446" i="6"/>
  <c r="AF446" i="6"/>
  <c r="AB446" i="6"/>
  <c r="AD446" i="6"/>
  <c r="Z446" i="6"/>
  <c r="AP440" i="6"/>
  <c r="AE440" i="6"/>
  <c r="AC440" i="6"/>
  <c r="AA440" i="6"/>
  <c r="AF440" i="6"/>
  <c r="AD440" i="6"/>
  <c r="AB440" i="6"/>
  <c r="Z440" i="6"/>
  <c r="BM445" i="6"/>
  <c r="BD445" i="6"/>
  <c r="BK445" i="6" s="1"/>
  <c r="BD444" i="6"/>
  <c r="BK444" i="6" s="1"/>
  <c r="BM444" i="6"/>
  <c r="BM443" i="6"/>
  <c r="BD443" i="6"/>
  <c r="BK443" i="6" s="1"/>
  <c r="BD442" i="6"/>
  <c r="BK442" i="6" s="1"/>
  <c r="BM442" i="6"/>
  <c r="BM441" i="6"/>
  <c r="BD441" i="6"/>
  <c r="BK441" i="6" s="1"/>
  <c r="BD440" i="6"/>
  <c r="BK440" i="6" s="1"/>
  <c r="BM440" i="6"/>
  <c r="BM439" i="6"/>
  <c r="BD439" i="6"/>
  <c r="BK439" i="6" s="1"/>
  <c r="BD438" i="6"/>
  <c r="BK438" i="6" s="1"/>
  <c r="BM438" i="6"/>
  <c r="BM437" i="6"/>
  <c r="BD437" i="6"/>
  <c r="AP405" i="6"/>
  <c r="AE405" i="6"/>
  <c r="AC405" i="6"/>
  <c r="AA405" i="6"/>
  <c r="AF405" i="6"/>
  <c r="AD405" i="6"/>
  <c r="AB405" i="6"/>
  <c r="Z405" i="6"/>
  <c r="AF420" i="6"/>
  <c r="AD420" i="6"/>
  <c r="AB420" i="6"/>
  <c r="Z420" i="6"/>
  <c r="AP420" i="6"/>
  <c r="AE420" i="6"/>
  <c r="AC420" i="6"/>
  <c r="AA420" i="6"/>
  <c r="AP423" i="6"/>
  <c r="AE423" i="6"/>
  <c r="AC423" i="6"/>
  <c r="AA423" i="6"/>
  <c r="AF423" i="6"/>
  <c r="AD423" i="6"/>
  <c r="AB423" i="6"/>
  <c r="Z423" i="6"/>
  <c r="AF415" i="6"/>
  <c r="AD415" i="6"/>
  <c r="AB415" i="6"/>
  <c r="Z415" i="6"/>
  <c r="AP415" i="6"/>
  <c r="AE415" i="6"/>
  <c r="AC415" i="6"/>
  <c r="AA415" i="6"/>
  <c r="BD427" i="6"/>
  <c r="BK427" i="6" s="1"/>
  <c r="BM427" i="6"/>
  <c r="BM424" i="6"/>
  <c r="BD424" i="6"/>
  <c r="BK424" i="6" s="1"/>
  <c r="BD423" i="6"/>
  <c r="BK423" i="6" s="1"/>
  <c r="BM423" i="6"/>
  <c r="BM420" i="6"/>
  <c r="BD420" i="6"/>
  <c r="BK420" i="6" s="1"/>
  <c r="BD419" i="6"/>
  <c r="BK419" i="6" s="1"/>
  <c r="BM419" i="6"/>
  <c r="AF398" i="6"/>
  <c r="AD398" i="6"/>
  <c r="AB398" i="6"/>
  <c r="Z398" i="6"/>
  <c r="AP398" i="6"/>
  <c r="AE398" i="6"/>
  <c r="AC398" i="6"/>
  <c r="AA398" i="6"/>
  <c r="BD416" i="6"/>
  <c r="BK416" i="6" s="1"/>
  <c r="BM416" i="6"/>
  <c r="BM413" i="6"/>
  <c r="BD413" i="6"/>
  <c r="BK413" i="6" s="1"/>
  <c r="BD412" i="6"/>
  <c r="BK412" i="6" s="1"/>
  <c r="BM412" i="6"/>
  <c r="BM409" i="6"/>
  <c r="BD409" i="6"/>
  <c r="BK409" i="6" s="1"/>
  <c r="BD407" i="6"/>
  <c r="BK407" i="6" s="1"/>
  <c r="BM407" i="6"/>
  <c r="BM408" i="6"/>
  <c r="BD408" i="6"/>
  <c r="BK408" i="6" s="1"/>
  <c r="BJ398" i="6"/>
  <c r="AF424" i="6"/>
  <c r="AD424" i="6"/>
  <c r="AB424" i="6"/>
  <c r="Z424" i="6"/>
  <c r="AP424" i="6"/>
  <c r="AE424" i="6"/>
  <c r="AC424" i="6"/>
  <c r="AA424" i="6"/>
  <c r="AP427" i="6"/>
  <c r="AE427" i="6"/>
  <c r="AC427" i="6"/>
  <c r="AA427" i="6"/>
  <c r="AF427" i="6"/>
  <c r="AD427" i="6"/>
  <c r="AB427" i="6"/>
  <c r="Z427" i="6"/>
  <c r="AP419" i="6"/>
  <c r="AE419" i="6"/>
  <c r="AC419" i="6"/>
  <c r="AA419" i="6"/>
  <c r="AF419" i="6"/>
  <c r="AD419" i="6"/>
  <c r="AB419" i="6"/>
  <c r="Z419" i="6"/>
  <c r="AF411" i="6"/>
  <c r="AD411" i="6"/>
  <c r="AB411" i="6"/>
  <c r="Z411" i="6"/>
  <c r="AP411" i="6"/>
  <c r="AE411" i="6"/>
  <c r="AC411" i="6"/>
  <c r="AA411" i="6"/>
  <c r="BM426" i="6"/>
  <c r="BD426" i="6"/>
  <c r="BK426" i="6" s="1"/>
  <c r="BD425" i="6"/>
  <c r="BK425" i="6" s="1"/>
  <c r="BM425" i="6"/>
  <c r="BM422" i="6"/>
  <c r="BD422" i="6"/>
  <c r="BK422" i="6" s="1"/>
  <c r="BD421" i="6"/>
  <c r="BK421" i="6" s="1"/>
  <c r="BM421" i="6"/>
  <c r="BM418" i="6"/>
  <c r="BD418" i="6"/>
  <c r="BK418" i="6" s="1"/>
  <c r="AP416" i="6"/>
  <c r="AE416" i="6"/>
  <c r="AC416" i="6"/>
  <c r="AA416" i="6"/>
  <c r="AF416" i="6"/>
  <c r="AD416" i="6"/>
  <c r="AB416" i="6"/>
  <c r="Z416" i="6"/>
  <c r="AP412" i="6"/>
  <c r="AE412" i="6"/>
  <c r="AC412" i="6"/>
  <c r="AA412" i="6"/>
  <c r="AF412" i="6"/>
  <c r="AD412" i="6"/>
  <c r="AB412" i="6"/>
  <c r="Z412" i="6"/>
  <c r="AF408" i="6"/>
  <c r="AD408" i="6"/>
  <c r="AB408" i="6"/>
  <c r="Z408" i="6"/>
  <c r="AP408" i="6"/>
  <c r="AC408" i="6"/>
  <c r="AE408" i="6"/>
  <c r="AA408" i="6"/>
  <c r="AF402" i="6"/>
  <c r="AD402" i="6"/>
  <c r="AB402" i="6"/>
  <c r="Z402" i="6"/>
  <c r="AP402" i="6"/>
  <c r="AE402" i="6"/>
  <c r="AC402" i="6"/>
  <c r="AA402" i="6"/>
  <c r="BM415" i="6"/>
  <c r="BD415" i="6"/>
  <c r="BK415" i="6" s="1"/>
  <c r="BD414" i="6"/>
  <c r="BK414" i="6" s="1"/>
  <c r="BM414" i="6"/>
  <c r="BM411" i="6"/>
  <c r="BD411" i="6"/>
  <c r="BK411" i="6" s="1"/>
  <c r="BD410" i="6"/>
  <c r="BK410" i="6" s="1"/>
  <c r="BM410" i="6"/>
  <c r="AP403" i="6"/>
  <c r="AE403" i="6"/>
  <c r="AC403" i="6"/>
  <c r="AA403" i="6"/>
  <c r="AF403" i="6"/>
  <c r="AD403" i="6"/>
  <c r="AB403" i="6"/>
  <c r="Z403" i="6"/>
  <c r="AP399" i="6"/>
  <c r="AE399" i="6"/>
  <c r="AC399" i="6"/>
  <c r="AA399" i="6"/>
  <c r="AF399" i="6"/>
  <c r="AD399" i="6"/>
  <c r="AB399" i="6"/>
  <c r="Z399" i="6"/>
  <c r="AF426" i="6"/>
  <c r="AD426" i="6"/>
  <c r="AB426" i="6"/>
  <c r="Z426" i="6"/>
  <c r="AP426" i="6"/>
  <c r="AE426" i="6"/>
  <c r="AC426" i="6"/>
  <c r="AA426" i="6"/>
  <c r="AF422" i="6"/>
  <c r="AD422" i="6"/>
  <c r="AB422" i="6"/>
  <c r="Z422" i="6"/>
  <c r="AP422" i="6"/>
  <c r="AE422" i="6"/>
  <c r="AC422" i="6"/>
  <c r="AA422" i="6"/>
  <c r="AF418" i="6"/>
  <c r="AD418" i="6"/>
  <c r="AB418" i="6"/>
  <c r="Z418" i="6"/>
  <c r="AP418" i="6"/>
  <c r="AE418" i="6"/>
  <c r="AC418" i="6"/>
  <c r="AA418" i="6"/>
  <c r="AP425" i="6"/>
  <c r="AE425" i="6"/>
  <c r="AC425" i="6"/>
  <c r="AA425" i="6"/>
  <c r="AF425" i="6"/>
  <c r="AD425" i="6"/>
  <c r="AB425" i="6"/>
  <c r="Z425" i="6"/>
  <c r="AP421" i="6"/>
  <c r="AE421" i="6"/>
  <c r="AC421" i="6"/>
  <c r="AA421" i="6"/>
  <c r="AF421" i="6"/>
  <c r="AD421" i="6"/>
  <c r="AB421" i="6"/>
  <c r="Z421" i="6"/>
  <c r="AP417" i="6"/>
  <c r="AE417" i="6"/>
  <c r="AC417" i="6"/>
  <c r="AA417" i="6"/>
  <c r="AD417" i="6"/>
  <c r="Z417" i="6"/>
  <c r="AF417" i="6"/>
  <c r="AB417" i="6"/>
  <c r="AF413" i="6"/>
  <c r="AD413" i="6"/>
  <c r="AB413" i="6"/>
  <c r="Z413" i="6"/>
  <c r="AP413" i="6"/>
  <c r="AE413" i="6"/>
  <c r="AC413" i="6"/>
  <c r="AA413" i="6"/>
  <c r="AF409" i="6"/>
  <c r="AD409" i="6"/>
  <c r="AB409" i="6"/>
  <c r="Z409" i="6"/>
  <c r="AP409" i="6"/>
  <c r="AE409" i="6"/>
  <c r="AC409" i="6"/>
  <c r="AA409" i="6"/>
  <c r="AP414" i="6"/>
  <c r="AE414" i="6"/>
  <c r="AC414" i="6"/>
  <c r="AA414" i="6"/>
  <c r="AF414" i="6"/>
  <c r="AD414" i="6"/>
  <c r="AB414" i="6"/>
  <c r="Z414" i="6"/>
  <c r="AP410" i="6"/>
  <c r="AE410" i="6"/>
  <c r="AC410" i="6"/>
  <c r="AA410" i="6"/>
  <c r="AF410" i="6"/>
  <c r="AD410" i="6"/>
  <c r="AB410" i="6"/>
  <c r="Z410" i="6"/>
  <c r="AF406" i="6"/>
  <c r="AD406" i="6"/>
  <c r="AB406" i="6"/>
  <c r="Z406" i="6"/>
  <c r="AE406" i="6"/>
  <c r="AA406" i="6"/>
  <c r="AP406" i="6"/>
  <c r="AC406" i="6"/>
  <c r="AF404" i="6"/>
  <c r="AD404" i="6"/>
  <c r="AB404" i="6"/>
  <c r="Z404" i="6"/>
  <c r="AP404" i="6"/>
  <c r="AE404" i="6"/>
  <c r="AC404" i="6"/>
  <c r="AA404" i="6"/>
  <c r="AF400" i="6"/>
  <c r="AD400" i="6"/>
  <c r="AB400" i="6"/>
  <c r="Z400" i="6"/>
  <c r="AP400" i="6"/>
  <c r="AE400" i="6"/>
  <c r="AC400" i="6"/>
  <c r="AA400" i="6"/>
  <c r="BD417" i="6"/>
  <c r="BK417" i="6" s="1"/>
  <c r="BM417" i="6"/>
  <c r="AP407" i="6"/>
  <c r="AE407" i="6"/>
  <c r="AC407" i="6"/>
  <c r="AA407" i="6"/>
  <c r="AF407" i="6"/>
  <c r="AB407" i="6"/>
  <c r="AD407" i="6"/>
  <c r="Z407" i="6"/>
  <c r="AP401" i="6"/>
  <c r="AE401" i="6"/>
  <c r="AC401" i="6"/>
  <c r="AA401" i="6"/>
  <c r="AF401" i="6"/>
  <c r="AD401" i="6"/>
  <c r="AB401" i="6"/>
  <c r="Z401" i="6"/>
  <c r="BM406" i="6"/>
  <c r="BD406" i="6"/>
  <c r="BK406" i="6" s="1"/>
  <c r="BD405" i="6"/>
  <c r="BK405" i="6" s="1"/>
  <c r="BM405" i="6"/>
  <c r="BM404" i="6"/>
  <c r="BD404" i="6"/>
  <c r="BK404" i="6" s="1"/>
  <c r="BD403" i="6"/>
  <c r="BK403" i="6" s="1"/>
  <c r="BM403" i="6"/>
  <c r="BM402" i="6"/>
  <c r="BD402" i="6"/>
  <c r="BK402" i="6" s="1"/>
  <c r="BD401" i="6"/>
  <c r="BK401" i="6" s="1"/>
  <c r="BM401" i="6"/>
  <c r="BM400" i="6"/>
  <c r="BD400" i="6"/>
  <c r="BK400" i="6" s="1"/>
  <c r="BD399" i="6"/>
  <c r="BK399" i="6" s="1"/>
  <c r="BM399" i="6"/>
  <c r="BM398" i="6"/>
  <c r="BD398" i="6"/>
  <c r="BK398" i="6" s="1"/>
  <c r="AP366" i="6"/>
  <c r="AE366" i="6"/>
  <c r="AC366" i="6"/>
  <c r="AA366" i="6"/>
  <c r="AF366" i="6"/>
  <c r="AD366" i="6"/>
  <c r="AB366" i="6"/>
  <c r="Z366" i="6"/>
  <c r="AF383" i="6"/>
  <c r="AD383" i="6"/>
  <c r="AB383" i="6"/>
  <c r="Z383" i="6"/>
  <c r="AP383" i="6"/>
  <c r="AE383" i="6"/>
  <c r="AC383" i="6"/>
  <c r="AA383" i="6"/>
  <c r="AP386" i="6"/>
  <c r="AE386" i="6"/>
  <c r="AC386" i="6"/>
  <c r="AA386" i="6"/>
  <c r="AF386" i="6"/>
  <c r="AD386" i="6"/>
  <c r="AB386" i="6"/>
  <c r="Z386" i="6"/>
  <c r="AP378" i="6"/>
  <c r="AE378" i="6"/>
  <c r="AC378" i="6"/>
  <c r="AA378" i="6"/>
  <c r="AD378" i="6"/>
  <c r="Z378" i="6"/>
  <c r="AF378" i="6"/>
  <c r="AB378" i="6"/>
  <c r="BD388" i="6"/>
  <c r="BK388" i="6" s="1"/>
  <c r="BM388" i="6"/>
  <c r="BM387" i="6"/>
  <c r="BD387" i="6"/>
  <c r="BK387" i="6" s="1"/>
  <c r="BD386" i="6"/>
  <c r="BK386" i="6" s="1"/>
  <c r="BM386" i="6"/>
  <c r="BM385" i="6"/>
  <c r="BD385" i="6"/>
  <c r="BK385" i="6" s="1"/>
  <c r="BM383" i="6"/>
  <c r="BD383" i="6"/>
  <c r="BK383" i="6" s="1"/>
  <c r="BD382" i="6"/>
  <c r="BK382" i="6" s="1"/>
  <c r="BM382" i="6"/>
  <c r="BM381" i="6"/>
  <c r="BD381" i="6"/>
  <c r="BK381" i="6" s="1"/>
  <c r="BD380" i="6"/>
  <c r="BK380" i="6" s="1"/>
  <c r="BM380" i="6"/>
  <c r="BM379" i="6"/>
  <c r="BD379" i="6"/>
  <c r="BK379" i="6" s="1"/>
  <c r="AP377" i="6"/>
  <c r="AE377" i="6"/>
  <c r="AC377" i="6"/>
  <c r="AA377" i="6"/>
  <c r="AF377" i="6"/>
  <c r="AD377" i="6"/>
  <c r="AB377" i="6"/>
  <c r="Z377" i="6"/>
  <c r="AP373" i="6"/>
  <c r="AE373" i="6"/>
  <c r="AC373" i="6"/>
  <c r="AA373" i="6"/>
  <c r="AF373" i="6"/>
  <c r="AD373" i="6"/>
  <c r="AB373" i="6"/>
  <c r="Z373" i="6"/>
  <c r="AF369" i="6"/>
  <c r="AD369" i="6"/>
  <c r="AB369" i="6"/>
  <c r="Z369" i="6"/>
  <c r="AP369" i="6"/>
  <c r="AC369" i="6"/>
  <c r="AE369" i="6"/>
  <c r="AA369" i="6"/>
  <c r="AF363" i="6"/>
  <c r="AD363" i="6"/>
  <c r="AB363" i="6"/>
  <c r="Z363" i="6"/>
  <c r="AP363" i="6"/>
  <c r="AE363" i="6"/>
  <c r="AC363" i="6"/>
  <c r="AA363" i="6"/>
  <c r="AF359" i="6"/>
  <c r="AD359" i="6"/>
  <c r="AB359" i="6"/>
  <c r="Z359" i="6"/>
  <c r="AP359" i="6"/>
  <c r="AE359" i="6"/>
  <c r="AC359" i="6"/>
  <c r="AA359" i="6"/>
  <c r="BD377" i="6"/>
  <c r="BK377" i="6" s="1"/>
  <c r="BM377" i="6"/>
  <c r="BM376" i="6"/>
  <c r="BD376" i="6"/>
  <c r="BK376" i="6" s="1"/>
  <c r="BD375" i="6"/>
  <c r="BK375" i="6" s="1"/>
  <c r="BM375" i="6"/>
  <c r="BM374" i="6"/>
  <c r="BD374" i="6"/>
  <c r="BK374" i="6" s="1"/>
  <c r="BD373" i="6"/>
  <c r="BK373" i="6" s="1"/>
  <c r="BM373" i="6"/>
  <c r="BM372" i="6"/>
  <c r="BD372" i="6"/>
  <c r="BK372" i="6" s="1"/>
  <c r="BD371" i="6"/>
  <c r="BK371" i="6" s="1"/>
  <c r="BM371" i="6"/>
  <c r="BM370" i="6"/>
  <c r="BD370" i="6"/>
  <c r="BK370" i="6" s="1"/>
  <c r="AF370" i="6"/>
  <c r="AD370" i="6"/>
  <c r="AB370" i="6"/>
  <c r="Z370" i="6"/>
  <c r="AP370" i="6"/>
  <c r="AE370" i="6"/>
  <c r="AC370" i="6"/>
  <c r="AA370" i="6"/>
  <c r="BD368" i="6"/>
  <c r="BK368" i="6" s="1"/>
  <c r="BM368" i="6"/>
  <c r="AP364" i="6"/>
  <c r="AE364" i="6"/>
  <c r="AC364" i="6"/>
  <c r="AA364" i="6"/>
  <c r="AF364" i="6"/>
  <c r="AD364" i="6"/>
  <c r="AB364" i="6"/>
  <c r="Z364" i="6"/>
  <c r="AP360" i="6"/>
  <c r="AE360" i="6"/>
  <c r="AC360" i="6"/>
  <c r="AA360" i="6"/>
  <c r="AF360" i="6"/>
  <c r="AD360" i="6"/>
  <c r="AB360" i="6"/>
  <c r="Z360" i="6"/>
  <c r="BM369" i="6"/>
  <c r="BD369" i="6"/>
  <c r="BK369" i="6" s="1"/>
  <c r="BJ359" i="6"/>
  <c r="AF387" i="6"/>
  <c r="AD387" i="6"/>
  <c r="AB387" i="6"/>
  <c r="Z387" i="6"/>
  <c r="AP387" i="6"/>
  <c r="AE387" i="6"/>
  <c r="AC387" i="6"/>
  <c r="AA387" i="6"/>
  <c r="AF379" i="6"/>
  <c r="AD379" i="6"/>
  <c r="AB379" i="6"/>
  <c r="Z379" i="6"/>
  <c r="AP379" i="6"/>
  <c r="AE379" i="6"/>
  <c r="AC379" i="6"/>
  <c r="AA379" i="6"/>
  <c r="AP382" i="6"/>
  <c r="AE382" i="6"/>
  <c r="AC382" i="6"/>
  <c r="AA382" i="6"/>
  <c r="AF382" i="6"/>
  <c r="AD382" i="6"/>
  <c r="AB382" i="6"/>
  <c r="Z382" i="6"/>
  <c r="AF374" i="6"/>
  <c r="AD374" i="6"/>
  <c r="AB374" i="6"/>
  <c r="Z374" i="6"/>
  <c r="AP374" i="6"/>
  <c r="AE374" i="6"/>
  <c r="AC374" i="6"/>
  <c r="AA374" i="6"/>
  <c r="BD384" i="6"/>
  <c r="BK384" i="6" s="1"/>
  <c r="BM384" i="6"/>
  <c r="AF385" i="6"/>
  <c r="AD385" i="6"/>
  <c r="AB385" i="6"/>
  <c r="Z385" i="6"/>
  <c r="AP385" i="6"/>
  <c r="AE385" i="6"/>
  <c r="AC385" i="6"/>
  <c r="AA385" i="6"/>
  <c r="AF381" i="6"/>
  <c r="AD381" i="6"/>
  <c r="AB381" i="6"/>
  <c r="Z381" i="6"/>
  <c r="AP381" i="6"/>
  <c r="AE381" i="6"/>
  <c r="AC381" i="6"/>
  <c r="AA381" i="6"/>
  <c r="AP388" i="6"/>
  <c r="AE388" i="6"/>
  <c r="AC388" i="6"/>
  <c r="AA388" i="6"/>
  <c r="AF388" i="6"/>
  <c r="AD388" i="6"/>
  <c r="AB388" i="6"/>
  <c r="Z388" i="6"/>
  <c r="AP384" i="6"/>
  <c r="AE384" i="6"/>
  <c r="AC384" i="6"/>
  <c r="AA384" i="6"/>
  <c r="AF384" i="6"/>
  <c r="AD384" i="6"/>
  <c r="AB384" i="6"/>
  <c r="Z384" i="6"/>
  <c r="AP380" i="6"/>
  <c r="AE380" i="6"/>
  <c r="AC380" i="6"/>
  <c r="AA380" i="6"/>
  <c r="AF380" i="6"/>
  <c r="AD380" i="6"/>
  <c r="AB380" i="6"/>
  <c r="Z380" i="6"/>
  <c r="AF376" i="6"/>
  <c r="AD376" i="6"/>
  <c r="AB376" i="6"/>
  <c r="Z376" i="6"/>
  <c r="AP376" i="6"/>
  <c r="AE376" i="6"/>
  <c r="AC376" i="6"/>
  <c r="AA376" i="6"/>
  <c r="AF372" i="6"/>
  <c r="AD372" i="6"/>
  <c r="AB372" i="6"/>
  <c r="Z372" i="6"/>
  <c r="AP372" i="6"/>
  <c r="AE372" i="6"/>
  <c r="AC372" i="6"/>
  <c r="AA372" i="6"/>
  <c r="AP375" i="6"/>
  <c r="AE375" i="6"/>
  <c r="AC375" i="6"/>
  <c r="AA375" i="6"/>
  <c r="AF375" i="6"/>
  <c r="AD375" i="6"/>
  <c r="AB375" i="6"/>
  <c r="Z375" i="6"/>
  <c r="AP371" i="6"/>
  <c r="AE371" i="6"/>
  <c r="AC371" i="6"/>
  <c r="AA371" i="6"/>
  <c r="AF371" i="6"/>
  <c r="AD371" i="6"/>
  <c r="AB371" i="6"/>
  <c r="Z371" i="6"/>
  <c r="AF367" i="6"/>
  <c r="AD367" i="6"/>
  <c r="AB367" i="6"/>
  <c r="Z367" i="6"/>
  <c r="AE367" i="6"/>
  <c r="AA367" i="6"/>
  <c r="AP367" i="6"/>
  <c r="AC367" i="6"/>
  <c r="AF365" i="6"/>
  <c r="AD365" i="6"/>
  <c r="AB365" i="6"/>
  <c r="Z365" i="6"/>
  <c r="AP365" i="6"/>
  <c r="AE365" i="6"/>
  <c r="AC365" i="6"/>
  <c r="AA365" i="6"/>
  <c r="AF361" i="6"/>
  <c r="AD361" i="6"/>
  <c r="AB361" i="6"/>
  <c r="Z361" i="6"/>
  <c r="AP361" i="6"/>
  <c r="AE361" i="6"/>
  <c r="AC361" i="6"/>
  <c r="AA361" i="6"/>
  <c r="BD378" i="6"/>
  <c r="BK378" i="6" s="1"/>
  <c r="BM378" i="6"/>
  <c r="AP368" i="6"/>
  <c r="AE368" i="6"/>
  <c r="AC368" i="6"/>
  <c r="AA368" i="6"/>
  <c r="AF368" i="6"/>
  <c r="AB368" i="6"/>
  <c r="AD368" i="6"/>
  <c r="Z368" i="6"/>
  <c r="AP362" i="6"/>
  <c r="AE362" i="6"/>
  <c r="AC362" i="6"/>
  <c r="AA362" i="6"/>
  <c r="AF362" i="6"/>
  <c r="AD362" i="6"/>
  <c r="AB362" i="6"/>
  <c r="Z362" i="6"/>
  <c r="BM367" i="6"/>
  <c r="BD367" i="6"/>
  <c r="BK367" i="6" s="1"/>
  <c r="BD366" i="6"/>
  <c r="BK366" i="6" s="1"/>
  <c r="BM366" i="6"/>
  <c r="BM365" i="6"/>
  <c r="BD365" i="6"/>
  <c r="BK365" i="6" s="1"/>
  <c r="BD364" i="6"/>
  <c r="BK364" i="6" s="1"/>
  <c r="BM364" i="6"/>
  <c r="BM363" i="6"/>
  <c r="BD363" i="6"/>
  <c r="BK363" i="6" s="1"/>
  <c r="BD362" i="6"/>
  <c r="BK362" i="6" s="1"/>
  <c r="BM362" i="6"/>
  <c r="BM361" i="6"/>
  <c r="BD361" i="6"/>
  <c r="BK361" i="6" s="1"/>
  <c r="BD360" i="6"/>
  <c r="BK360" i="6" s="1"/>
  <c r="BM360" i="6"/>
  <c r="BM359" i="6"/>
  <c r="BD359" i="6"/>
  <c r="AP327" i="6"/>
  <c r="AE327" i="6"/>
  <c r="AC327" i="6"/>
  <c r="AA327" i="6"/>
  <c r="AF327" i="6"/>
  <c r="AD327" i="6"/>
  <c r="AB327" i="6"/>
  <c r="Z327" i="6"/>
  <c r="AF348" i="6"/>
  <c r="AD348" i="6"/>
  <c r="AB348" i="6"/>
  <c r="Z348" i="6"/>
  <c r="AP348" i="6"/>
  <c r="AE348" i="6"/>
  <c r="AC348" i="6"/>
  <c r="AA348" i="6"/>
  <c r="AF344" i="6"/>
  <c r="AD344" i="6"/>
  <c r="AB344" i="6"/>
  <c r="Z344" i="6"/>
  <c r="AP344" i="6"/>
  <c r="AE344" i="6"/>
  <c r="AC344" i="6"/>
  <c r="AA344" i="6"/>
  <c r="AF340" i="6"/>
  <c r="AD340" i="6"/>
  <c r="AB340" i="6"/>
  <c r="Z340" i="6"/>
  <c r="AP340" i="6"/>
  <c r="AE340" i="6"/>
  <c r="AC340" i="6"/>
  <c r="AA340" i="6"/>
  <c r="AP347" i="6"/>
  <c r="AE347" i="6"/>
  <c r="AC347" i="6"/>
  <c r="AA347" i="6"/>
  <c r="AF347" i="6"/>
  <c r="AD347" i="6"/>
  <c r="AB347" i="6"/>
  <c r="Z347" i="6"/>
  <c r="AP343" i="6"/>
  <c r="AE343" i="6"/>
  <c r="AC343" i="6"/>
  <c r="AA343" i="6"/>
  <c r="AF343" i="6"/>
  <c r="AD343" i="6"/>
  <c r="AB343" i="6"/>
  <c r="Z343" i="6"/>
  <c r="AP339" i="6"/>
  <c r="AE339" i="6"/>
  <c r="AC339" i="6"/>
  <c r="AA339" i="6"/>
  <c r="AD339" i="6"/>
  <c r="Z339" i="6"/>
  <c r="AF339" i="6"/>
  <c r="AB339" i="6"/>
  <c r="AF335" i="6"/>
  <c r="AD335" i="6"/>
  <c r="AB335" i="6"/>
  <c r="Z335" i="6"/>
  <c r="AP335" i="6"/>
  <c r="AE335" i="6"/>
  <c r="AC335" i="6"/>
  <c r="AA335" i="6"/>
  <c r="AP336" i="6"/>
  <c r="AE336" i="6"/>
  <c r="AC336" i="6"/>
  <c r="AA336" i="6"/>
  <c r="AF336" i="6"/>
  <c r="AD336" i="6"/>
  <c r="AB336" i="6"/>
  <c r="Z336" i="6"/>
  <c r="AF332" i="6"/>
  <c r="AD332" i="6"/>
  <c r="AB332" i="6"/>
  <c r="Z332" i="6"/>
  <c r="AE332" i="6"/>
  <c r="AA332" i="6"/>
  <c r="AP332" i="6"/>
  <c r="AC332" i="6"/>
  <c r="AF328" i="6"/>
  <c r="AD328" i="6"/>
  <c r="AB328" i="6"/>
  <c r="Z328" i="6"/>
  <c r="AE328" i="6"/>
  <c r="AA328" i="6"/>
  <c r="AP328" i="6"/>
  <c r="AC328" i="6"/>
  <c r="AF324" i="6"/>
  <c r="AD324" i="6"/>
  <c r="AB324" i="6"/>
  <c r="Z324" i="6"/>
  <c r="AP324" i="6"/>
  <c r="AE324" i="6"/>
  <c r="AC324" i="6"/>
  <c r="AA324" i="6"/>
  <c r="AF320" i="6"/>
  <c r="AD320" i="6"/>
  <c r="AB320" i="6"/>
  <c r="Z320" i="6"/>
  <c r="AP320" i="6"/>
  <c r="AE320" i="6"/>
  <c r="AC320" i="6"/>
  <c r="AA320" i="6"/>
  <c r="BD338" i="6"/>
  <c r="BK338" i="6" s="1"/>
  <c r="BM338" i="6"/>
  <c r="BM337" i="6"/>
  <c r="BD337" i="6"/>
  <c r="BK337" i="6" s="1"/>
  <c r="BD336" i="6"/>
  <c r="BK336" i="6" s="1"/>
  <c r="BM336" i="6"/>
  <c r="BM335" i="6"/>
  <c r="BD335" i="6"/>
  <c r="BK335" i="6" s="1"/>
  <c r="BD334" i="6"/>
  <c r="BK334" i="6" s="1"/>
  <c r="BM334" i="6"/>
  <c r="AP333" i="6"/>
  <c r="AE333" i="6"/>
  <c r="AC333" i="6"/>
  <c r="AA333" i="6"/>
  <c r="AF333" i="6"/>
  <c r="AB333" i="6"/>
  <c r="AD333" i="6"/>
  <c r="Z333" i="6"/>
  <c r="BD329" i="6"/>
  <c r="BK329" i="6" s="1"/>
  <c r="BM329" i="6"/>
  <c r="AP325" i="6"/>
  <c r="AE325" i="6"/>
  <c r="AC325" i="6"/>
  <c r="AA325" i="6"/>
  <c r="AF325" i="6"/>
  <c r="AD325" i="6"/>
  <c r="AB325" i="6"/>
  <c r="Z325" i="6"/>
  <c r="AP321" i="6"/>
  <c r="AE321" i="6"/>
  <c r="AC321" i="6"/>
  <c r="AA321" i="6"/>
  <c r="AF321" i="6"/>
  <c r="AD321" i="6"/>
  <c r="AB321" i="6"/>
  <c r="Z321" i="6"/>
  <c r="BM332" i="6"/>
  <c r="BD332" i="6"/>
  <c r="BK332" i="6" s="1"/>
  <c r="BD331" i="6"/>
  <c r="BK331" i="6" s="1"/>
  <c r="BM331" i="6"/>
  <c r="BM330" i="6"/>
  <c r="BD330" i="6"/>
  <c r="BK330" i="6" s="1"/>
  <c r="BJ320" i="6"/>
  <c r="AF346" i="6"/>
  <c r="AD346" i="6"/>
  <c r="AB346" i="6"/>
  <c r="Z346" i="6"/>
  <c r="AP346" i="6"/>
  <c r="AE346" i="6"/>
  <c r="AC346" i="6"/>
  <c r="AA346" i="6"/>
  <c r="AF342" i="6"/>
  <c r="AD342" i="6"/>
  <c r="AB342" i="6"/>
  <c r="Z342" i="6"/>
  <c r="AP342" i="6"/>
  <c r="AE342" i="6"/>
  <c r="AC342" i="6"/>
  <c r="AA342" i="6"/>
  <c r="AP349" i="6"/>
  <c r="AE349" i="6"/>
  <c r="AC349" i="6"/>
  <c r="AA349" i="6"/>
  <c r="AF349" i="6"/>
  <c r="AD349" i="6"/>
  <c r="AB349" i="6"/>
  <c r="Z349" i="6"/>
  <c r="AP345" i="6"/>
  <c r="AE345" i="6"/>
  <c r="AC345" i="6"/>
  <c r="AA345" i="6"/>
  <c r="AF345" i="6"/>
  <c r="AD345" i="6"/>
  <c r="AB345" i="6"/>
  <c r="Z345" i="6"/>
  <c r="AP341" i="6"/>
  <c r="AE341" i="6"/>
  <c r="AC341" i="6"/>
  <c r="AA341" i="6"/>
  <c r="AF341" i="6"/>
  <c r="AD341" i="6"/>
  <c r="AB341" i="6"/>
  <c r="Z341" i="6"/>
  <c r="AF337" i="6"/>
  <c r="AD337" i="6"/>
  <c r="AB337" i="6"/>
  <c r="Z337" i="6"/>
  <c r="AP337" i="6"/>
  <c r="AE337" i="6"/>
  <c r="AC337" i="6"/>
  <c r="AA337" i="6"/>
  <c r="BD349" i="6"/>
  <c r="BK349" i="6" s="1"/>
  <c r="BM349" i="6"/>
  <c r="BM348" i="6"/>
  <c r="BD348" i="6"/>
  <c r="BK348" i="6" s="1"/>
  <c r="BD347" i="6"/>
  <c r="BK347" i="6" s="1"/>
  <c r="BM347" i="6"/>
  <c r="BM346" i="6"/>
  <c r="BD346" i="6"/>
  <c r="BK346" i="6" s="1"/>
  <c r="BD345" i="6"/>
  <c r="BK345" i="6" s="1"/>
  <c r="BM345" i="6"/>
  <c r="BM344" i="6"/>
  <c r="BD344" i="6"/>
  <c r="BK344" i="6" s="1"/>
  <c r="BD343" i="6"/>
  <c r="BK343" i="6" s="1"/>
  <c r="BM343" i="6"/>
  <c r="BM342" i="6"/>
  <c r="BD342" i="6"/>
  <c r="BK342" i="6" s="1"/>
  <c r="BD341" i="6"/>
  <c r="BK341" i="6" s="1"/>
  <c r="BM341" i="6"/>
  <c r="BM340" i="6"/>
  <c r="BD340" i="6"/>
  <c r="BK340" i="6" s="1"/>
  <c r="AP338" i="6"/>
  <c r="AE338" i="6"/>
  <c r="AC338" i="6"/>
  <c r="AA338" i="6"/>
  <c r="AF338" i="6"/>
  <c r="AD338" i="6"/>
  <c r="AB338" i="6"/>
  <c r="Z338" i="6"/>
  <c r="AP334" i="6"/>
  <c r="AE334" i="6"/>
  <c r="AC334" i="6"/>
  <c r="AA334" i="6"/>
  <c r="AF334" i="6"/>
  <c r="AD334" i="6"/>
  <c r="AB334" i="6"/>
  <c r="Z334" i="6"/>
  <c r="AF330" i="6"/>
  <c r="AD330" i="6"/>
  <c r="AB330" i="6"/>
  <c r="Z330" i="6"/>
  <c r="AP330" i="6"/>
  <c r="AC330" i="6"/>
  <c r="AE330" i="6"/>
  <c r="AA330" i="6"/>
  <c r="AP331" i="6"/>
  <c r="AE331" i="6"/>
  <c r="AC331" i="6"/>
  <c r="AA331" i="6"/>
  <c r="AD331" i="6"/>
  <c r="Z331" i="6"/>
  <c r="AF331" i="6"/>
  <c r="AB331" i="6"/>
  <c r="AF326" i="6"/>
  <c r="AD326" i="6"/>
  <c r="AB326" i="6"/>
  <c r="Z326" i="6"/>
  <c r="AP326" i="6"/>
  <c r="AE326" i="6"/>
  <c r="AC326" i="6"/>
  <c r="AA326" i="6"/>
  <c r="AF322" i="6"/>
  <c r="AD322" i="6"/>
  <c r="AB322" i="6"/>
  <c r="Z322" i="6"/>
  <c r="AP322" i="6"/>
  <c r="AE322" i="6"/>
  <c r="AC322" i="6"/>
  <c r="AA322" i="6"/>
  <c r="BD339" i="6"/>
  <c r="BK339" i="6" s="1"/>
  <c r="BM339" i="6"/>
  <c r="BM333" i="6"/>
  <c r="BD333" i="6"/>
  <c r="BK333" i="6" s="1"/>
  <c r="AP329" i="6"/>
  <c r="AE329" i="6"/>
  <c r="AC329" i="6"/>
  <c r="AA329" i="6"/>
  <c r="AF329" i="6"/>
  <c r="AB329" i="6"/>
  <c r="AD329" i="6"/>
  <c r="Z329" i="6"/>
  <c r="AP323" i="6"/>
  <c r="AE323" i="6"/>
  <c r="AC323" i="6"/>
  <c r="AA323" i="6"/>
  <c r="AF323" i="6"/>
  <c r="AD323" i="6"/>
  <c r="AB323" i="6"/>
  <c r="Z323" i="6"/>
  <c r="BM328" i="6"/>
  <c r="BD328" i="6"/>
  <c r="BK328" i="6" s="1"/>
  <c r="BD327" i="6"/>
  <c r="BK327" i="6" s="1"/>
  <c r="BM327" i="6"/>
  <c r="BM326" i="6"/>
  <c r="BD326" i="6"/>
  <c r="BK326" i="6" s="1"/>
  <c r="BD325" i="6"/>
  <c r="BK325" i="6" s="1"/>
  <c r="BM325" i="6"/>
  <c r="BM324" i="6"/>
  <c r="BD324" i="6"/>
  <c r="BK324" i="6" s="1"/>
  <c r="BD323" i="6"/>
  <c r="BK323" i="6" s="1"/>
  <c r="BM323" i="6"/>
  <c r="BM322" i="6"/>
  <c r="BD322" i="6"/>
  <c r="BK322" i="6" s="1"/>
  <c r="BD321" i="6"/>
  <c r="BK321" i="6" s="1"/>
  <c r="BM321" i="6"/>
  <c r="BM320" i="6"/>
  <c r="BD320" i="6"/>
  <c r="AP288" i="6"/>
  <c r="AE288" i="6"/>
  <c r="AC288" i="6"/>
  <c r="AA288" i="6"/>
  <c r="AF288" i="6"/>
  <c r="AD288" i="6"/>
  <c r="AB288" i="6"/>
  <c r="Z288" i="6"/>
  <c r="AF307" i="6"/>
  <c r="AD307" i="6"/>
  <c r="AB307" i="6"/>
  <c r="Z307" i="6"/>
  <c r="AP307" i="6"/>
  <c r="AE307" i="6"/>
  <c r="AC307" i="6"/>
  <c r="AA307" i="6"/>
  <c r="AF303" i="6"/>
  <c r="AD303" i="6"/>
  <c r="AB303" i="6"/>
  <c r="Z303" i="6"/>
  <c r="AP303" i="6"/>
  <c r="AE303" i="6"/>
  <c r="AC303" i="6"/>
  <c r="AA303" i="6"/>
  <c r="AP310" i="6"/>
  <c r="AE310" i="6"/>
  <c r="AC310" i="6"/>
  <c r="AA310" i="6"/>
  <c r="AF310" i="6"/>
  <c r="AD310" i="6"/>
  <c r="AB310" i="6"/>
  <c r="Z310" i="6"/>
  <c r="AP306" i="6"/>
  <c r="AE306" i="6"/>
  <c r="AC306" i="6"/>
  <c r="AA306" i="6"/>
  <c r="AF306" i="6"/>
  <c r="AD306" i="6"/>
  <c r="AB306" i="6"/>
  <c r="Z306" i="6"/>
  <c r="AP302" i="6"/>
  <c r="AE302" i="6"/>
  <c r="AC302" i="6"/>
  <c r="AA302" i="6"/>
  <c r="AF302" i="6"/>
  <c r="AD302" i="6"/>
  <c r="AB302" i="6"/>
  <c r="Z302" i="6"/>
  <c r="AF298" i="6"/>
  <c r="AD298" i="6"/>
  <c r="AB298" i="6"/>
  <c r="Z298" i="6"/>
  <c r="AP298" i="6"/>
  <c r="AE298" i="6"/>
  <c r="AC298" i="6"/>
  <c r="AA298" i="6"/>
  <c r="AF294" i="6"/>
  <c r="AD294" i="6"/>
  <c r="AB294" i="6"/>
  <c r="Z294" i="6"/>
  <c r="AP294" i="6"/>
  <c r="AE294" i="6"/>
  <c r="AC294" i="6"/>
  <c r="AA294" i="6"/>
  <c r="AP297" i="6"/>
  <c r="AE297" i="6"/>
  <c r="AC297" i="6"/>
  <c r="AA297" i="6"/>
  <c r="AF297" i="6"/>
  <c r="AD297" i="6"/>
  <c r="AB297" i="6"/>
  <c r="Z297" i="6"/>
  <c r="AP293" i="6"/>
  <c r="AE293" i="6"/>
  <c r="AC293" i="6"/>
  <c r="AA293" i="6"/>
  <c r="AF293" i="6"/>
  <c r="AD293" i="6"/>
  <c r="AB293" i="6"/>
  <c r="Z293" i="6"/>
  <c r="AF289" i="6"/>
  <c r="AD289" i="6"/>
  <c r="AB289" i="6"/>
  <c r="Z289" i="6"/>
  <c r="AE289" i="6"/>
  <c r="AA289" i="6"/>
  <c r="AP289" i="6"/>
  <c r="AC289" i="6"/>
  <c r="AF285" i="6"/>
  <c r="AD285" i="6"/>
  <c r="AB285" i="6"/>
  <c r="Z285" i="6"/>
  <c r="AP285" i="6"/>
  <c r="AE285" i="6"/>
  <c r="AC285" i="6"/>
  <c r="AA285" i="6"/>
  <c r="AF281" i="6"/>
  <c r="AD281" i="6"/>
  <c r="AB281" i="6"/>
  <c r="Z281" i="6"/>
  <c r="AP281" i="6"/>
  <c r="AE281" i="6"/>
  <c r="AC281" i="6"/>
  <c r="AA281" i="6"/>
  <c r="BD299" i="6"/>
  <c r="BK299" i="6" s="1"/>
  <c r="BM299" i="6"/>
  <c r="BM298" i="6"/>
  <c r="BD298" i="6"/>
  <c r="BK298" i="6" s="1"/>
  <c r="BD297" i="6"/>
  <c r="BK297" i="6" s="1"/>
  <c r="BM297" i="6"/>
  <c r="BM296" i="6"/>
  <c r="BD296" i="6"/>
  <c r="BK296" i="6" s="1"/>
  <c r="BD295" i="6"/>
  <c r="BK295" i="6" s="1"/>
  <c r="BM295" i="6"/>
  <c r="BM294" i="6"/>
  <c r="BD294" i="6"/>
  <c r="BK294" i="6" s="1"/>
  <c r="BD293" i="6"/>
  <c r="BK293" i="6" s="1"/>
  <c r="BM293" i="6"/>
  <c r="AP290" i="6"/>
  <c r="AE290" i="6"/>
  <c r="AC290" i="6"/>
  <c r="AA290" i="6"/>
  <c r="AF290" i="6"/>
  <c r="AB290" i="6"/>
  <c r="AD290" i="6"/>
  <c r="Z290" i="6"/>
  <c r="AP284" i="6"/>
  <c r="AE284" i="6"/>
  <c r="AC284" i="6"/>
  <c r="AA284" i="6"/>
  <c r="AF284" i="6"/>
  <c r="AD284" i="6"/>
  <c r="AB284" i="6"/>
  <c r="Z284" i="6"/>
  <c r="BD292" i="6"/>
  <c r="BK292" i="6" s="1"/>
  <c r="BM292" i="6"/>
  <c r="BM291" i="6"/>
  <c r="BD291" i="6"/>
  <c r="BK291" i="6" s="1"/>
  <c r="BJ281" i="6"/>
  <c r="AF309" i="6"/>
  <c r="AD309" i="6"/>
  <c r="AB309" i="6"/>
  <c r="Z309" i="6"/>
  <c r="AP309" i="6"/>
  <c r="AE309" i="6"/>
  <c r="AC309" i="6"/>
  <c r="AA309" i="6"/>
  <c r="AF305" i="6"/>
  <c r="AD305" i="6"/>
  <c r="AB305" i="6"/>
  <c r="Z305" i="6"/>
  <c r="AP305" i="6"/>
  <c r="AE305" i="6"/>
  <c r="AC305" i="6"/>
  <c r="AA305" i="6"/>
  <c r="AF301" i="6"/>
  <c r="AD301" i="6"/>
  <c r="AB301" i="6"/>
  <c r="Z301" i="6"/>
  <c r="AP301" i="6"/>
  <c r="AE301" i="6"/>
  <c r="AC301" i="6"/>
  <c r="AA301" i="6"/>
  <c r="AP308" i="6"/>
  <c r="AE308" i="6"/>
  <c r="AC308" i="6"/>
  <c r="AA308" i="6"/>
  <c r="AF308" i="6"/>
  <c r="AD308" i="6"/>
  <c r="AB308" i="6"/>
  <c r="Z308" i="6"/>
  <c r="AP304" i="6"/>
  <c r="AE304" i="6"/>
  <c r="AC304" i="6"/>
  <c r="AA304" i="6"/>
  <c r="AF304" i="6"/>
  <c r="AD304" i="6"/>
  <c r="AB304" i="6"/>
  <c r="Z304" i="6"/>
  <c r="AP300" i="6"/>
  <c r="AE300" i="6"/>
  <c r="AC300" i="6"/>
  <c r="AA300" i="6"/>
  <c r="AD300" i="6"/>
  <c r="Z300" i="6"/>
  <c r="AF300" i="6"/>
  <c r="AB300" i="6"/>
  <c r="AF296" i="6"/>
  <c r="AD296" i="6"/>
  <c r="AB296" i="6"/>
  <c r="Z296" i="6"/>
  <c r="AP296" i="6"/>
  <c r="AE296" i="6"/>
  <c r="AC296" i="6"/>
  <c r="AA296" i="6"/>
  <c r="BD310" i="6"/>
  <c r="BK310" i="6" s="1"/>
  <c r="BM310" i="6"/>
  <c r="BM309" i="6"/>
  <c r="BD309" i="6"/>
  <c r="BK309" i="6" s="1"/>
  <c r="BD308" i="6"/>
  <c r="BK308" i="6" s="1"/>
  <c r="BM308" i="6"/>
  <c r="BM307" i="6"/>
  <c r="BD307" i="6"/>
  <c r="BK307" i="6" s="1"/>
  <c r="BD306" i="6"/>
  <c r="BK306" i="6" s="1"/>
  <c r="BM306" i="6"/>
  <c r="BM305" i="6"/>
  <c r="BD305" i="6"/>
  <c r="BK305" i="6" s="1"/>
  <c r="BD304" i="6"/>
  <c r="BK304" i="6" s="1"/>
  <c r="BM304" i="6"/>
  <c r="BM303" i="6"/>
  <c r="BD303" i="6"/>
  <c r="BK303" i="6" s="1"/>
  <c r="BD302" i="6"/>
  <c r="BK302" i="6" s="1"/>
  <c r="BM302" i="6"/>
  <c r="BM301" i="6"/>
  <c r="BD301" i="6"/>
  <c r="BK301" i="6" s="1"/>
  <c r="AP299" i="6"/>
  <c r="AE299" i="6"/>
  <c r="AC299" i="6"/>
  <c r="AA299" i="6"/>
  <c r="AF299" i="6"/>
  <c r="AD299" i="6"/>
  <c r="AB299" i="6"/>
  <c r="Z299" i="6"/>
  <c r="AP295" i="6"/>
  <c r="AE295" i="6"/>
  <c r="AC295" i="6"/>
  <c r="AA295" i="6"/>
  <c r="AF295" i="6"/>
  <c r="AD295" i="6"/>
  <c r="AB295" i="6"/>
  <c r="Z295" i="6"/>
  <c r="AF291" i="6"/>
  <c r="AD291" i="6"/>
  <c r="AB291" i="6"/>
  <c r="Z291" i="6"/>
  <c r="AP291" i="6"/>
  <c r="AC291" i="6"/>
  <c r="AE291" i="6"/>
  <c r="AA291" i="6"/>
  <c r="AP292" i="6"/>
  <c r="AE292" i="6"/>
  <c r="AC292" i="6"/>
  <c r="AA292" i="6"/>
  <c r="AD292" i="6"/>
  <c r="Z292" i="6"/>
  <c r="AF292" i="6"/>
  <c r="AB292" i="6"/>
  <c r="AF287" i="6"/>
  <c r="AD287" i="6"/>
  <c r="AB287" i="6"/>
  <c r="Z287" i="6"/>
  <c r="AP287" i="6"/>
  <c r="AE287" i="6"/>
  <c r="AC287" i="6"/>
  <c r="AA287" i="6"/>
  <c r="AF283" i="6"/>
  <c r="AD283" i="6"/>
  <c r="AB283" i="6"/>
  <c r="Z283" i="6"/>
  <c r="AP283" i="6"/>
  <c r="AE283" i="6"/>
  <c r="AC283" i="6"/>
  <c r="AA283" i="6"/>
  <c r="BD300" i="6"/>
  <c r="BK300" i="6" s="1"/>
  <c r="BM300" i="6"/>
  <c r="BD290" i="6"/>
  <c r="BK290" i="6" s="1"/>
  <c r="BM290" i="6"/>
  <c r="AP286" i="6"/>
  <c r="AE286" i="6"/>
  <c r="AC286" i="6"/>
  <c r="AA286" i="6"/>
  <c r="AF286" i="6"/>
  <c r="AD286" i="6"/>
  <c r="AB286" i="6"/>
  <c r="Z286" i="6"/>
  <c r="AP282" i="6"/>
  <c r="AE282" i="6"/>
  <c r="AC282" i="6"/>
  <c r="AA282" i="6"/>
  <c r="AF282" i="6"/>
  <c r="AD282" i="6"/>
  <c r="AB282" i="6"/>
  <c r="Z282" i="6"/>
  <c r="BM289" i="6"/>
  <c r="BD289" i="6"/>
  <c r="BK289" i="6" s="1"/>
  <c r="BD288" i="6"/>
  <c r="BK288" i="6" s="1"/>
  <c r="BM288" i="6"/>
  <c r="BM287" i="6"/>
  <c r="BD287" i="6"/>
  <c r="BK287" i="6" s="1"/>
  <c r="BD286" i="6"/>
  <c r="BK286" i="6" s="1"/>
  <c r="BM286" i="6"/>
  <c r="BM285" i="6"/>
  <c r="BD285" i="6"/>
  <c r="BK285" i="6" s="1"/>
  <c r="BD284" i="6"/>
  <c r="BK284" i="6" s="1"/>
  <c r="BM284" i="6"/>
  <c r="BM283" i="6"/>
  <c r="BD283" i="6"/>
  <c r="BK283" i="6" s="1"/>
  <c r="BD282" i="6"/>
  <c r="BK282" i="6" s="1"/>
  <c r="BM282" i="6"/>
  <c r="BM281" i="6"/>
  <c r="BD281" i="6"/>
  <c r="AP249" i="6"/>
  <c r="AF249" i="6"/>
  <c r="AD249" i="6"/>
  <c r="AB249" i="6"/>
  <c r="Z249" i="6"/>
  <c r="AE249" i="6"/>
  <c r="AC249" i="6"/>
  <c r="AA249" i="6"/>
  <c r="AF268" i="6"/>
  <c r="AD268" i="6"/>
  <c r="AB268" i="6"/>
  <c r="Z268" i="6"/>
  <c r="AP268" i="6"/>
  <c r="AE268" i="6"/>
  <c r="AC268" i="6"/>
  <c r="AA268" i="6"/>
  <c r="AF264" i="6"/>
  <c r="AD264" i="6"/>
  <c r="AB264" i="6"/>
  <c r="Z264" i="6"/>
  <c r="AP264" i="6"/>
  <c r="AE264" i="6"/>
  <c r="AC264" i="6"/>
  <c r="AA264" i="6"/>
  <c r="AP271" i="6"/>
  <c r="AE271" i="6"/>
  <c r="AC271" i="6"/>
  <c r="AA271" i="6"/>
  <c r="AF271" i="6"/>
  <c r="AD271" i="6"/>
  <c r="AB271" i="6"/>
  <c r="Z271" i="6"/>
  <c r="AP267" i="6"/>
  <c r="AE267" i="6"/>
  <c r="AC267" i="6"/>
  <c r="AA267" i="6"/>
  <c r="AF267" i="6"/>
  <c r="AD267" i="6"/>
  <c r="AB267" i="6"/>
  <c r="Z267" i="6"/>
  <c r="AP263" i="6"/>
  <c r="AE263" i="6"/>
  <c r="AC263" i="6"/>
  <c r="AA263" i="6"/>
  <c r="AF263" i="6"/>
  <c r="AD263" i="6"/>
  <c r="AB263" i="6"/>
  <c r="Z263" i="6"/>
  <c r="AF259" i="6"/>
  <c r="AD259" i="6"/>
  <c r="AB259" i="6"/>
  <c r="Z259" i="6"/>
  <c r="AP259" i="6"/>
  <c r="AE259" i="6"/>
  <c r="AC259" i="6"/>
  <c r="AA259" i="6"/>
  <c r="AF255" i="6"/>
  <c r="AD255" i="6"/>
  <c r="AB255" i="6"/>
  <c r="Z255" i="6"/>
  <c r="AP255" i="6"/>
  <c r="AE255" i="6"/>
  <c r="AC255" i="6"/>
  <c r="AA255" i="6"/>
  <c r="AP258" i="6"/>
  <c r="AE258" i="6"/>
  <c r="AC258" i="6"/>
  <c r="AA258" i="6"/>
  <c r="AF258" i="6"/>
  <c r="AD258" i="6"/>
  <c r="AB258" i="6"/>
  <c r="Z258" i="6"/>
  <c r="AP254" i="6"/>
  <c r="AE254" i="6"/>
  <c r="AC254" i="6"/>
  <c r="AA254" i="6"/>
  <c r="AF254" i="6"/>
  <c r="AD254" i="6"/>
  <c r="AB254" i="6"/>
  <c r="Z254" i="6"/>
  <c r="AF250" i="6"/>
  <c r="AD250" i="6"/>
  <c r="AB250" i="6"/>
  <c r="Z250" i="6"/>
  <c r="AP250" i="6"/>
  <c r="AC250" i="6"/>
  <c r="AE250" i="6"/>
  <c r="AA250" i="6"/>
  <c r="AP251" i="6"/>
  <c r="AE251" i="6"/>
  <c r="AC251" i="6"/>
  <c r="AA251" i="6"/>
  <c r="AD251" i="6"/>
  <c r="Z251" i="6"/>
  <c r="AF251" i="6"/>
  <c r="AB251" i="6"/>
  <c r="AF245" i="6"/>
  <c r="AD245" i="6"/>
  <c r="AB245" i="6"/>
  <c r="Z245" i="6"/>
  <c r="AP245" i="6"/>
  <c r="AE245" i="6"/>
  <c r="AC245" i="6"/>
  <c r="AA245" i="6"/>
  <c r="AP253" i="6"/>
  <c r="AE253" i="6"/>
  <c r="AC253" i="6"/>
  <c r="AA253" i="6"/>
  <c r="AF253" i="6"/>
  <c r="AB253" i="6"/>
  <c r="AD253" i="6"/>
  <c r="Z253" i="6"/>
  <c r="AP248" i="6"/>
  <c r="AE248" i="6"/>
  <c r="AC248" i="6"/>
  <c r="AA248" i="6"/>
  <c r="AF248" i="6"/>
  <c r="AD248" i="6"/>
  <c r="AB248" i="6"/>
  <c r="Z248" i="6"/>
  <c r="AP244" i="6"/>
  <c r="AE244" i="6"/>
  <c r="AC244" i="6"/>
  <c r="AA244" i="6"/>
  <c r="AF244" i="6"/>
  <c r="AD244" i="6"/>
  <c r="AB244" i="6"/>
  <c r="Z244" i="6"/>
  <c r="BD260" i="6"/>
  <c r="BK260" i="6" s="1"/>
  <c r="BM260" i="6"/>
  <c r="BM259" i="6"/>
  <c r="BD259" i="6"/>
  <c r="BK259" i="6" s="1"/>
  <c r="BD258" i="6"/>
  <c r="BK258" i="6" s="1"/>
  <c r="BM258" i="6"/>
  <c r="BM257" i="6"/>
  <c r="BD257" i="6"/>
  <c r="BK257" i="6" s="1"/>
  <c r="BD256" i="6"/>
  <c r="BK256" i="6" s="1"/>
  <c r="BM256" i="6"/>
  <c r="BM255" i="6"/>
  <c r="BD255" i="6"/>
  <c r="BK255" i="6" s="1"/>
  <c r="BD254" i="6"/>
  <c r="BK254" i="6" s="1"/>
  <c r="BM254" i="6"/>
  <c r="BD242" i="6"/>
  <c r="BM242" i="6"/>
  <c r="BM250" i="6"/>
  <c r="BD250" i="6"/>
  <c r="BK250" i="6" s="1"/>
  <c r="BD249" i="6"/>
  <c r="BK249" i="6" s="1"/>
  <c r="BM249" i="6"/>
  <c r="AF270" i="6"/>
  <c r="AD270" i="6"/>
  <c r="AB270" i="6"/>
  <c r="Z270" i="6"/>
  <c r="AP270" i="6"/>
  <c r="AE270" i="6"/>
  <c r="AC270" i="6"/>
  <c r="AA270" i="6"/>
  <c r="AF266" i="6"/>
  <c r="AD266" i="6"/>
  <c r="AB266" i="6"/>
  <c r="Z266" i="6"/>
  <c r="AP266" i="6"/>
  <c r="AE266" i="6"/>
  <c r="AC266" i="6"/>
  <c r="AA266" i="6"/>
  <c r="AF262" i="6"/>
  <c r="AD262" i="6"/>
  <c r="AB262" i="6"/>
  <c r="Z262" i="6"/>
  <c r="AP262" i="6"/>
  <c r="AE262" i="6"/>
  <c r="AC262" i="6"/>
  <c r="AA262" i="6"/>
  <c r="AP269" i="6"/>
  <c r="AE269" i="6"/>
  <c r="AC269" i="6"/>
  <c r="AA269" i="6"/>
  <c r="AF269" i="6"/>
  <c r="AD269" i="6"/>
  <c r="AB269" i="6"/>
  <c r="Z269" i="6"/>
  <c r="AP265" i="6"/>
  <c r="AE265" i="6"/>
  <c r="AC265" i="6"/>
  <c r="AA265" i="6"/>
  <c r="AF265" i="6"/>
  <c r="AD265" i="6"/>
  <c r="AB265" i="6"/>
  <c r="Z265" i="6"/>
  <c r="AP261" i="6"/>
  <c r="AE261" i="6"/>
  <c r="AC261" i="6"/>
  <c r="AA261" i="6"/>
  <c r="AD261" i="6"/>
  <c r="Z261" i="6"/>
  <c r="AF261" i="6"/>
  <c r="AB261" i="6"/>
  <c r="AF257" i="6"/>
  <c r="AD257" i="6"/>
  <c r="AB257" i="6"/>
  <c r="Z257" i="6"/>
  <c r="AP257" i="6"/>
  <c r="AE257" i="6"/>
  <c r="AC257" i="6"/>
  <c r="AA257" i="6"/>
  <c r="BD271" i="6"/>
  <c r="BK271" i="6" s="1"/>
  <c r="BM271" i="6"/>
  <c r="BM270" i="6"/>
  <c r="BD270" i="6"/>
  <c r="BK270" i="6" s="1"/>
  <c r="BD269" i="6"/>
  <c r="BK269" i="6" s="1"/>
  <c r="BM269" i="6"/>
  <c r="BM268" i="6"/>
  <c r="BD268" i="6"/>
  <c r="BK268" i="6" s="1"/>
  <c r="BD267" i="6"/>
  <c r="BK267" i="6" s="1"/>
  <c r="BM267" i="6"/>
  <c r="BM266" i="6"/>
  <c r="BD266" i="6"/>
  <c r="BK266" i="6" s="1"/>
  <c r="BD265" i="6"/>
  <c r="BK265" i="6" s="1"/>
  <c r="BM265" i="6"/>
  <c r="BM264" i="6"/>
  <c r="BD264" i="6"/>
  <c r="BK264" i="6" s="1"/>
  <c r="BD263" i="6"/>
  <c r="BK263" i="6" s="1"/>
  <c r="BM263" i="6"/>
  <c r="BM262" i="6"/>
  <c r="BD262" i="6"/>
  <c r="BK262" i="6" s="1"/>
  <c r="AP260" i="6"/>
  <c r="AE260" i="6"/>
  <c r="AC260" i="6"/>
  <c r="AA260" i="6"/>
  <c r="AF260" i="6"/>
  <c r="AD260" i="6"/>
  <c r="AB260" i="6"/>
  <c r="Z260" i="6"/>
  <c r="AP256" i="6"/>
  <c r="AE256" i="6"/>
  <c r="AC256" i="6"/>
  <c r="AA256" i="6"/>
  <c r="AF256" i="6"/>
  <c r="AD256" i="6"/>
  <c r="AB256" i="6"/>
  <c r="Z256" i="6"/>
  <c r="AF252" i="6"/>
  <c r="AD252" i="6"/>
  <c r="AB252" i="6"/>
  <c r="Z252" i="6"/>
  <c r="AE252" i="6"/>
  <c r="AA252" i="6"/>
  <c r="AP252" i="6"/>
  <c r="AC252" i="6"/>
  <c r="BD251" i="6"/>
  <c r="BK251" i="6" s="1"/>
  <c r="BM251" i="6"/>
  <c r="AF247" i="6"/>
  <c r="AD247" i="6"/>
  <c r="AB247" i="6"/>
  <c r="Z247" i="6"/>
  <c r="AP247" i="6"/>
  <c r="AE247" i="6"/>
  <c r="AC247" i="6"/>
  <c r="AA247" i="6"/>
  <c r="AF243" i="6"/>
  <c r="AD243" i="6"/>
  <c r="AB243" i="6"/>
  <c r="Z243" i="6"/>
  <c r="AP243" i="6"/>
  <c r="AE243" i="6"/>
  <c r="AC243" i="6"/>
  <c r="AA243" i="6"/>
  <c r="AP246" i="6"/>
  <c r="AE246" i="6"/>
  <c r="AC246" i="6"/>
  <c r="AA246" i="6"/>
  <c r="AF246" i="6"/>
  <c r="AD246" i="6"/>
  <c r="AB246" i="6"/>
  <c r="Z246" i="6"/>
  <c r="BD261" i="6"/>
  <c r="BK261" i="6" s="1"/>
  <c r="BM261" i="6"/>
  <c r="AP242" i="6"/>
  <c r="AE242" i="6"/>
  <c r="AC242" i="6"/>
  <c r="AA242" i="6"/>
  <c r="AD242" i="6"/>
  <c r="Z242" i="6"/>
  <c r="AF242" i="6"/>
  <c r="AB242" i="6"/>
  <c r="BM253" i="6"/>
  <c r="BD253" i="6"/>
  <c r="BK253" i="6" s="1"/>
  <c r="BM252" i="6"/>
  <c r="BD252" i="6"/>
  <c r="BK252" i="6" s="1"/>
  <c r="BD248" i="6"/>
  <c r="BK248" i="6" s="1"/>
  <c r="BM248" i="6"/>
  <c r="BM247" i="6"/>
  <c r="BD247" i="6"/>
  <c r="BK247" i="6" s="1"/>
  <c r="BD246" i="6"/>
  <c r="BK246" i="6" s="1"/>
  <c r="BM246" i="6"/>
  <c r="BM245" i="6"/>
  <c r="BD245" i="6"/>
  <c r="BK245" i="6" s="1"/>
  <c r="BD244" i="6"/>
  <c r="BK244" i="6" s="1"/>
  <c r="BM244" i="6"/>
  <c r="BM243" i="6"/>
  <c r="BD243" i="6"/>
  <c r="BK243" i="6" s="1"/>
  <c r="BJ242" i="6"/>
  <c r="AP210" i="6"/>
  <c r="AE210" i="6"/>
  <c r="AC210" i="6"/>
  <c r="AA210" i="6"/>
  <c r="AF210" i="6"/>
  <c r="AD210" i="6"/>
  <c r="AB210" i="6"/>
  <c r="Z210" i="6"/>
  <c r="AF231" i="6"/>
  <c r="AD231" i="6"/>
  <c r="AB231" i="6"/>
  <c r="Z231" i="6"/>
  <c r="AP231" i="6"/>
  <c r="AE231" i="6"/>
  <c r="AC231" i="6"/>
  <c r="AA231" i="6"/>
  <c r="AF227" i="6"/>
  <c r="AD227" i="6"/>
  <c r="AB227" i="6"/>
  <c r="Z227" i="6"/>
  <c r="AP227" i="6"/>
  <c r="AE227" i="6"/>
  <c r="AC227" i="6"/>
  <c r="AA227" i="6"/>
  <c r="AF223" i="6"/>
  <c r="AD223" i="6"/>
  <c r="AB223" i="6"/>
  <c r="Z223" i="6"/>
  <c r="AP223" i="6"/>
  <c r="AE223" i="6"/>
  <c r="AC223" i="6"/>
  <c r="AA223" i="6"/>
  <c r="AP230" i="6"/>
  <c r="AE230" i="6"/>
  <c r="AC230" i="6"/>
  <c r="AA230" i="6"/>
  <c r="AF230" i="6"/>
  <c r="AD230" i="6"/>
  <c r="AB230" i="6"/>
  <c r="Z230" i="6"/>
  <c r="AP226" i="6"/>
  <c r="AE226" i="6"/>
  <c r="AC226" i="6"/>
  <c r="AA226" i="6"/>
  <c r="AF226" i="6"/>
  <c r="AD226" i="6"/>
  <c r="AB226" i="6"/>
  <c r="Z226" i="6"/>
  <c r="AP222" i="6"/>
  <c r="AE222" i="6"/>
  <c r="AC222" i="6"/>
  <c r="AA222" i="6"/>
  <c r="AD222" i="6"/>
  <c r="Z222" i="6"/>
  <c r="AF222" i="6"/>
  <c r="AB222" i="6"/>
  <c r="AF218" i="6"/>
  <c r="AD218" i="6"/>
  <c r="AB218" i="6"/>
  <c r="Z218" i="6"/>
  <c r="AP218" i="6"/>
  <c r="AE218" i="6"/>
  <c r="AC218" i="6"/>
  <c r="AA218" i="6"/>
  <c r="BD232" i="6"/>
  <c r="BK232" i="6" s="1"/>
  <c r="BM232" i="6"/>
  <c r="BM231" i="6"/>
  <c r="BD231" i="6"/>
  <c r="BK231" i="6" s="1"/>
  <c r="BD230" i="6"/>
  <c r="BK230" i="6" s="1"/>
  <c r="BM230" i="6"/>
  <c r="BM229" i="6"/>
  <c r="BD229" i="6"/>
  <c r="BK229" i="6" s="1"/>
  <c r="BD228" i="6"/>
  <c r="BK228" i="6" s="1"/>
  <c r="BM228" i="6"/>
  <c r="BM227" i="6"/>
  <c r="BD227" i="6"/>
  <c r="BK227" i="6" s="1"/>
  <c r="BD226" i="6"/>
  <c r="BK226" i="6" s="1"/>
  <c r="BM226" i="6"/>
  <c r="BM225" i="6"/>
  <c r="BD225" i="6"/>
  <c r="BK225" i="6" s="1"/>
  <c r="BD224" i="6"/>
  <c r="BK224" i="6" s="1"/>
  <c r="BM224" i="6"/>
  <c r="BM223" i="6"/>
  <c r="BD223" i="6"/>
  <c r="BK223" i="6" s="1"/>
  <c r="AP221" i="6"/>
  <c r="AE221" i="6"/>
  <c r="AC221" i="6"/>
  <c r="AA221" i="6"/>
  <c r="AF221" i="6"/>
  <c r="AD221" i="6"/>
  <c r="AB221" i="6"/>
  <c r="Z221" i="6"/>
  <c r="AP217" i="6"/>
  <c r="AE217" i="6"/>
  <c r="AC217" i="6"/>
  <c r="AA217" i="6"/>
  <c r="AF217" i="6"/>
  <c r="AD217" i="6"/>
  <c r="AB217" i="6"/>
  <c r="Z217" i="6"/>
  <c r="AF213" i="6"/>
  <c r="AD213" i="6"/>
  <c r="AB213" i="6"/>
  <c r="Z213" i="6"/>
  <c r="AP213" i="6"/>
  <c r="AC213" i="6"/>
  <c r="AE213" i="6"/>
  <c r="AA213" i="6"/>
  <c r="AF207" i="6"/>
  <c r="AD207" i="6"/>
  <c r="AB207" i="6"/>
  <c r="Z207" i="6"/>
  <c r="AP207" i="6"/>
  <c r="AE207" i="6"/>
  <c r="AC207" i="6"/>
  <c r="AA207" i="6"/>
  <c r="AF203" i="6"/>
  <c r="AD203" i="6"/>
  <c r="AB203" i="6"/>
  <c r="Z203" i="6"/>
  <c r="AP203" i="6"/>
  <c r="AE203" i="6"/>
  <c r="AC203" i="6"/>
  <c r="AA203" i="6"/>
  <c r="BD221" i="6"/>
  <c r="BK221" i="6" s="1"/>
  <c r="BM221" i="6"/>
  <c r="BM220" i="6"/>
  <c r="BD220" i="6"/>
  <c r="BK220" i="6" s="1"/>
  <c r="BD219" i="6"/>
  <c r="BK219" i="6" s="1"/>
  <c r="BM219" i="6"/>
  <c r="BM218" i="6"/>
  <c r="BD218" i="6"/>
  <c r="BK218" i="6" s="1"/>
  <c r="BD217" i="6"/>
  <c r="BK217" i="6" s="1"/>
  <c r="BM217" i="6"/>
  <c r="BM216" i="6"/>
  <c r="BD216" i="6"/>
  <c r="BK216" i="6" s="1"/>
  <c r="BD215" i="6"/>
  <c r="BK215" i="6" s="1"/>
  <c r="BM215" i="6"/>
  <c r="BM214" i="6"/>
  <c r="BD214" i="6"/>
  <c r="BK214" i="6" s="1"/>
  <c r="AF214" i="6"/>
  <c r="AD214" i="6"/>
  <c r="AB214" i="6"/>
  <c r="Z214" i="6"/>
  <c r="AP214" i="6"/>
  <c r="AE214" i="6"/>
  <c r="AC214" i="6"/>
  <c r="AA214" i="6"/>
  <c r="BD212" i="6"/>
  <c r="BK212" i="6" s="1"/>
  <c r="BM212" i="6"/>
  <c r="AP208" i="6"/>
  <c r="AE208" i="6"/>
  <c r="AC208" i="6"/>
  <c r="AA208" i="6"/>
  <c r="AF208" i="6"/>
  <c r="AD208" i="6"/>
  <c r="AB208" i="6"/>
  <c r="Z208" i="6"/>
  <c r="AP204" i="6"/>
  <c r="AE204" i="6"/>
  <c r="AC204" i="6"/>
  <c r="AA204" i="6"/>
  <c r="AF204" i="6"/>
  <c r="AD204" i="6"/>
  <c r="AB204" i="6"/>
  <c r="Z204" i="6"/>
  <c r="BM213" i="6"/>
  <c r="BD213" i="6"/>
  <c r="BK213" i="6" s="1"/>
  <c r="BJ203" i="6"/>
  <c r="AF229" i="6"/>
  <c r="AD229" i="6"/>
  <c r="AB229" i="6"/>
  <c r="Z229" i="6"/>
  <c r="AP229" i="6"/>
  <c r="AE229" i="6"/>
  <c r="AC229" i="6"/>
  <c r="AA229" i="6"/>
  <c r="AF225" i="6"/>
  <c r="AD225" i="6"/>
  <c r="AB225" i="6"/>
  <c r="Z225" i="6"/>
  <c r="AP225" i="6"/>
  <c r="AE225" i="6"/>
  <c r="AC225" i="6"/>
  <c r="AA225" i="6"/>
  <c r="AP232" i="6"/>
  <c r="AE232" i="6"/>
  <c r="AC232" i="6"/>
  <c r="AA232" i="6"/>
  <c r="AF232" i="6"/>
  <c r="AD232" i="6"/>
  <c r="AB232" i="6"/>
  <c r="Z232" i="6"/>
  <c r="AP228" i="6"/>
  <c r="AE228" i="6"/>
  <c r="AC228" i="6"/>
  <c r="AA228" i="6"/>
  <c r="AF228" i="6"/>
  <c r="AD228" i="6"/>
  <c r="AB228" i="6"/>
  <c r="Z228" i="6"/>
  <c r="AP224" i="6"/>
  <c r="AE224" i="6"/>
  <c r="AC224" i="6"/>
  <c r="AA224" i="6"/>
  <c r="AF224" i="6"/>
  <c r="AD224" i="6"/>
  <c r="AB224" i="6"/>
  <c r="Z224" i="6"/>
  <c r="AF220" i="6"/>
  <c r="AD220" i="6"/>
  <c r="AB220" i="6"/>
  <c r="Z220" i="6"/>
  <c r="AP220" i="6"/>
  <c r="AE220" i="6"/>
  <c r="AC220" i="6"/>
  <c r="AA220" i="6"/>
  <c r="AF216" i="6"/>
  <c r="AD216" i="6"/>
  <c r="AB216" i="6"/>
  <c r="Z216" i="6"/>
  <c r="AP216" i="6"/>
  <c r="AE216" i="6"/>
  <c r="AC216" i="6"/>
  <c r="AA216" i="6"/>
  <c r="AP219" i="6"/>
  <c r="AE219" i="6"/>
  <c r="AC219" i="6"/>
  <c r="AA219" i="6"/>
  <c r="AF219" i="6"/>
  <c r="AD219" i="6"/>
  <c r="AB219" i="6"/>
  <c r="Z219" i="6"/>
  <c r="AP215" i="6"/>
  <c r="AE215" i="6"/>
  <c r="AC215" i="6"/>
  <c r="AA215" i="6"/>
  <c r="AF215" i="6"/>
  <c r="AD215" i="6"/>
  <c r="AB215" i="6"/>
  <c r="Z215" i="6"/>
  <c r="AF211" i="6"/>
  <c r="AD211" i="6"/>
  <c r="AB211" i="6"/>
  <c r="Z211" i="6"/>
  <c r="AE211" i="6"/>
  <c r="AA211" i="6"/>
  <c r="AP211" i="6"/>
  <c r="AC211" i="6"/>
  <c r="AF209" i="6"/>
  <c r="AD209" i="6"/>
  <c r="AB209" i="6"/>
  <c r="Z209" i="6"/>
  <c r="AP209" i="6"/>
  <c r="AE209" i="6"/>
  <c r="AC209" i="6"/>
  <c r="AA209" i="6"/>
  <c r="AF205" i="6"/>
  <c r="AD205" i="6"/>
  <c r="AB205" i="6"/>
  <c r="Z205" i="6"/>
  <c r="AP205" i="6"/>
  <c r="AE205" i="6"/>
  <c r="AC205" i="6"/>
  <c r="AA205" i="6"/>
  <c r="BD222" i="6"/>
  <c r="BK222" i="6" s="1"/>
  <c r="BM222" i="6"/>
  <c r="AP212" i="6"/>
  <c r="AE212" i="6"/>
  <c r="AC212" i="6"/>
  <c r="AA212" i="6"/>
  <c r="AF212" i="6"/>
  <c r="AB212" i="6"/>
  <c r="AD212" i="6"/>
  <c r="Z212" i="6"/>
  <c r="AP206" i="6"/>
  <c r="AE206" i="6"/>
  <c r="AC206" i="6"/>
  <c r="AA206" i="6"/>
  <c r="AF206" i="6"/>
  <c r="AD206" i="6"/>
  <c r="AB206" i="6"/>
  <c r="Z206" i="6"/>
  <c r="BM211" i="6"/>
  <c r="BD211" i="6"/>
  <c r="BK211" i="6" s="1"/>
  <c r="BD210" i="6"/>
  <c r="BK210" i="6" s="1"/>
  <c r="BM210" i="6"/>
  <c r="BM209" i="6"/>
  <c r="BD209" i="6"/>
  <c r="BK209" i="6" s="1"/>
  <c r="BD208" i="6"/>
  <c r="BK208" i="6" s="1"/>
  <c r="BM208" i="6"/>
  <c r="BM207" i="6"/>
  <c r="BD207" i="6"/>
  <c r="BK207" i="6" s="1"/>
  <c r="BD206" i="6"/>
  <c r="BK206" i="6" s="1"/>
  <c r="BM206" i="6"/>
  <c r="BM205" i="6"/>
  <c r="BD205" i="6"/>
  <c r="BK205" i="6" s="1"/>
  <c r="BD204" i="6"/>
  <c r="BK204" i="6" s="1"/>
  <c r="BM204" i="6"/>
  <c r="BM203" i="6"/>
  <c r="BD203" i="6"/>
  <c r="AF192" i="6"/>
  <c r="AD192" i="6"/>
  <c r="AB192" i="6"/>
  <c r="Z192" i="6"/>
  <c r="AP192" i="6"/>
  <c r="AE192" i="6"/>
  <c r="AC192" i="6"/>
  <c r="AA192" i="6"/>
  <c r="AF188" i="6"/>
  <c r="AD188" i="6"/>
  <c r="AB188" i="6"/>
  <c r="Z188" i="6"/>
  <c r="AP188" i="6"/>
  <c r="AE188" i="6"/>
  <c r="AC188" i="6"/>
  <c r="AA188" i="6"/>
  <c r="AF184" i="6"/>
  <c r="AD184" i="6"/>
  <c r="AB184" i="6"/>
  <c r="Z184" i="6"/>
  <c r="AP184" i="6"/>
  <c r="AE184" i="6"/>
  <c r="AC184" i="6"/>
  <c r="AA184" i="6"/>
  <c r="AP191" i="6"/>
  <c r="AE191" i="6"/>
  <c r="AC191" i="6"/>
  <c r="AA191" i="6"/>
  <c r="AF191" i="6"/>
  <c r="AD191" i="6"/>
  <c r="AB191" i="6"/>
  <c r="Z191" i="6"/>
  <c r="AP187" i="6"/>
  <c r="AE187" i="6"/>
  <c r="AC187" i="6"/>
  <c r="AA187" i="6"/>
  <c r="AF187" i="6"/>
  <c r="AD187" i="6"/>
  <c r="AB187" i="6"/>
  <c r="Z187" i="6"/>
  <c r="AP183" i="6"/>
  <c r="AE183" i="6"/>
  <c r="AC183" i="6"/>
  <c r="AA183" i="6"/>
  <c r="AD183" i="6"/>
  <c r="Z183" i="6"/>
  <c r="AF183" i="6"/>
  <c r="AB183" i="6"/>
  <c r="AF179" i="6"/>
  <c r="AD179" i="6"/>
  <c r="AB179" i="6"/>
  <c r="Z179" i="6"/>
  <c r="AP179" i="6"/>
  <c r="AE179" i="6"/>
  <c r="AC179" i="6"/>
  <c r="AA179" i="6"/>
  <c r="BD193" i="6"/>
  <c r="BK193" i="6" s="1"/>
  <c r="BM193" i="6"/>
  <c r="BM192" i="6"/>
  <c r="BD192" i="6"/>
  <c r="BK192" i="6" s="1"/>
  <c r="BD191" i="6"/>
  <c r="BK191" i="6" s="1"/>
  <c r="BM191" i="6"/>
  <c r="BM190" i="6"/>
  <c r="BD190" i="6"/>
  <c r="BK190" i="6" s="1"/>
  <c r="BD189" i="6"/>
  <c r="BK189" i="6" s="1"/>
  <c r="BM189" i="6"/>
  <c r="BM188" i="6"/>
  <c r="BD188" i="6"/>
  <c r="BK188" i="6" s="1"/>
  <c r="BD187" i="6"/>
  <c r="BK187" i="6" s="1"/>
  <c r="BM187" i="6"/>
  <c r="BM186" i="6"/>
  <c r="BD186" i="6"/>
  <c r="BK186" i="6" s="1"/>
  <c r="BD185" i="6"/>
  <c r="BK185" i="6" s="1"/>
  <c r="BM185" i="6"/>
  <c r="BM184" i="6"/>
  <c r="BD184" i="6"/>
  <c r="BK184" i="6" s="1"/>
  <c r="AP182" i="6"/>
  <c r="AE182" i="6"/>
  <c r="AC182" i="6"/>
  <c r="AA182" i="6"/>
  <c r="AF182" i="6"/>
  <c r="AD182" i="6"/>
  <c r="AB182" i="6"/>
  <c r="Z182" i="6"/>
  <c r="AP178" i="6"/>
  <c r="AE178" i="6"/>
  <c r="AC178" i="6"/>
  <c r="AA178" i="6"/>
  <c r="AF178" i="6"/>
  <c r="AD178" i="6"/>
  <c r="AB178" i="6"/>
  <c r="Z178" i="6"/>
  <c r="AF174" i="6"/>
  <c r="AD174" i="6"/>
  <c r="AB174" i="6"/>
  <c r="Z174" i="6"/>
  <c r="AE174" i="6"/>
  <c r="AA174" i="6"/>
  <c r="AP174" i="6"/>
  <c r="AC174" i="6"/>
  <c r="AP173" i="6"/>
  <c r="AE173" i="6"/>
  <c r="AC173" i="6"/>
  <c r="AA173" i="6"/>
  <c r="AD173" i="6"/>
  <c r="Z173" i="6"/>
  <c r="AF173" i="6"/>
  <c r="AB173" i="6"/>
  <c r="AF167" i="6"/>
  <c r="AD167" i="6"/>
  <c r="AB167" i="6"/>
  <c r="Z167" i="6"/>
  <c r="AP167" i="6"/>
  <c r="AE167" i="6"/>
  <c r="AC167" i="6"/>
  <c r="AA167" i="6"/>
  <c r="BD183" i="6"/>
  <c r="BK183" i="6" s="1"/>
  <c r="BM183" i="6"/>
  <c r="AP170" i="6"/>
  <c r="AE170" i="6"/>
  <c r="AC170" i="6"/>
  <c r="AA170" i="6"/>
  <c r="AF170" i="6"/>
  <c r="AD170" i="6"/>
  <c r="AB170" i="6"/>
  <c r="Z170" i="6"/>
  <c r="AP166" i="6"/>
  <c r="AE166" i="6"/>
  <c r="AC166" i="6"/>
  <c r="AA166" i="6"/>
  <c r="AF166" i="6"/>
  <c r="AD166" i="6"/>
  <c r="AB166" i="6"/>
  <c r="Z166" i="6"/>
  <c r="BD170" i="6"/>
  <c r="BK170" i="6" s="1"/>
  <c r="BM170" i="6"/>
  <c r="BM169" i="6"/>
  <c r="BD169" i="6"/>
  <c r="BK169" i="6" s="1"/>
  <c r="BD168" i="6"/>
  <c r="BK168" i="6" s="1"/>
  <c r="BM168" i="6"/>
  <c r="BM167" i="6"/>
  <c r="BD167" i="6"/>
  <c r="BK167" i="6" s="1"/>
  <c r="BD166" i="6"/>
  <c r="BK166" i="6" s="1"/>
  <c r="BM166" i="6"/>
  <c r="BM165" i="6"/>
  <c r="BD165" i="6"/>
  <c r="BK165" i="6" s="1"/>
  <c r="BD164" i="6"/>
  <c r="AF190" i="6"/>
  <c r="AD190" i="6"/>
  <c r="AB190" i="6"/>
  <c r="Z190" i="6"/>
  <c r="AP190" i="6"/>
  <c r="AE190" i="6"/>
  <c r="AC190" i="6"/>
  <c r="AA190" i="6"/>
  <c r="AF186" i="6"/>
  <c r="AD186" i="6"/>
  <c r="AB186" i="6"/>
  <c r="Z186" i="6"/>
  <c r="AP186" i="6"/>
  <c r="AE186" i="6"/>
  <c r="AC186" i="6"/>
  <c r="AA186" i="6"/>
  <c r="AP193" i="6"/>
  <c r="AE193" i="6"/>
  <c r="AC193" i="6"/>
  <c r="AA193" i="6"/>
  <c r="AF193" i="6"/>
  <c r="AD193" i="6"/>
  <c r="AB193" i="6"/>
  <c r="Z193" i="6"/>
  <c r="AP189" i="6"/>
  <c r="AE189" i="6"/>
  <c r="AC189" i="6"/>
  <c r="AA189" i="6"/>
  <c r="AF189" i="6"/>
  <c r="AD189" i="6"/>
  <c r="AB189" i="6"/>
  <c r="Z189" i="6"/>
  <c r="AP185" i="6"/>
  <c r="AE185" i="6"/>
  <c r="AC185" i="6"/>
  <c r="AA185" i="6"/>
  <c r="AF185" i="6"/>
  <c r="AD185" i="6"/>
  <c r="AB185" i="6"/>
  <c r="Z185" i="6"/>
  <c r="AF181" i="6"/>
  <c r="AD181" i="6"/>
  <c r="AB181" i="6"/>
  <c r="Z181" i="6"/>
  <c r="AP181" i="6"/>
  <c r="AE181" i="6"/>
  <c r="AC181" i="6"/>
  <c r="AA181" i="6"/>
  <c r="AF177" i="6"/>
  <c r="AD177" i="6"/>
  <c r="AB177" i="6"/>
  <c r="Z177" i="6"/>
  <c r="AP177" i="6"/>
  <c r="AE177" i="6"/>
  <c r="AC177" i="6"/>
  <c r="AA177" i="6"/>
  <c r="AP180" i="6"/>
  <c r="AE180" i="6"/>
  <c r="AC180" i="6"/>
  <c r="AA180" i="6"/>
  <c r="AF180" i="6"/>
  <c r="AD180" i="6"/>
  <c r="AB180" i="6"/>
  <c r="Z180" i="6"/>
  <c r="AP176" i="6"/>
  <c r="AE176" i="6"/>
  <c r="AC176" i="6"/>
  <c r="AA176" i="6"/>
  <c r="AF176" i="6"/>
  <c r="AD176" i="6"/>
  <c r="AB176" i="6"/>
  <c r="Z176" i="6"/>
  <c r="AF172" i="6"/>
  <c r="AD172" i="6"/>
  <c r="AB172" i="6"/>
  <c r="Z172" i="6"/>
  <c r="AP172" i="6"/>
  <c r="AC172" i="6"/>
  <c r="AE172" i="6"/>
  <c r="AA172" i="6"/>
  <c r="AF169" i="6"/>
  <c r="AD169" i="6"/>
  <c r="AB169" i="6"/>
  <c r="Z169" i="6"/>
  <c r="AP169" i="6"/>
  <c r="AE169" i="6"/>
  <c r="AC169" i="6"/>
  <c r="AA169" i="6"/>
  <c r="AF165" i="6"/>
  <c r="AD165" i="6"/>
  <c r="AB165" i="6"/>
  <c r="Z165" i="6"/>
  <c r="AP165" i="6"/>
  <c r="AE165" i="6"/>
  <c r="AC165" i="6"/>
  <c r="AA165" i="6"/>
  <c r="BD182" i="6"/>
  <c r="BK182" i="6" s="1"/>
  <c r="BM182" i="6"/>
  <c r="BM181" i="6"/>
  <c r="BD181" i="6"/>
  <c r="BK181" i="6" s="1"/>
  <c r="BD180" i="6"/>
  <c r="BK180" i="6" s="1"/>
  <c r="BM180" i="6"/>
  <c r="BM179" i="6"/>
  <c r="BD179" i="6"/>
  <c r="BK179" i="6" s="1"/>
  <c r="BD178" i="6"/>
  <c r="BK178" i="6" s="1"/>
  <c r="BM178" i="6"/>
  <c r="BM177" i="6"/>
  <c r="BD177" i="6"/>
  <c r="BK177" i="6" s="1"/>
  <c r="BD176" i="6"/>
  <c r="BK176" i="6" s="1"/>
  <c r="BM176" i="6"/>
  <c r="BM175" i="6"/>
  <c r="BD175" i="6"/>
  <c r="BK175" i="6" s="1"/>
  <c r="AF175" i="6"/>
  <c r="AD175" i="6"/>
  <c r="AB175" i="6"/>
  <c r="AP175" i="6"/>
  <c r="AE175" i="6"/>
  <c r="AC175" i="6"/>
  <c r="AA175" i="6"/>
  <c r="Z175" i="6"/>
  <c r="AP168" i="6"/>
  <c r="AE168" i="6"/>
  <c r="AC168" i="6"/>
  <c r="AA168" i="6"/>
  <c r="AF168" i="6"/>
  <c r="AD168" i="6"/>
  <c r="AB168" i="6"/>
  <c r="Z168" i="6"/>
  <c r="AP164" i="6"/>
  <c r="AE164" i="6"/>
  <c r="AN164" i="6" s="1"/>
  <c r="V164" i="2" s="1"/>
  <c r="BA164" i="6" s="1"/>
  <c r="BI164" i="6" s="1"/>
  <c r="AC164" i="6"/>
  <c r="AA164" i="6"/>
  <c r="AF164" i="6"/>
  <c r="AO164" i="6" s="1"/>
  <c r="W164" i="2" s="1"/>
  <c r="BB164" i="6" s="1"/>
  <c r="AD164" i="6"/>
  <c r="AB164" i="6"/>
  <c r="Z164" i="6"/>
  <c r="BM174" i="6"/>
  <c r="BD174" i="6"/>
  <c r="BK174" i="6" s="1"/>
  <c r="BD173" i="6"/>
  <c r="BK173" i="6" s="1"/>
  <c r="BM173" i="6"/>
  <c r="BM172" i="6"/>
  <c r="BD172" i="6"/>
  <c r="BK172" i="6" s="1"/>
  <c r="BD171" i="6"/>
  <c r="AN171" i="6"/>
  <c r="V171" i="2" s="1"/>
  <c r="BA171" i="6" s="1"/>
  <c r="BI171" i="6" s="1"/>
  <c r="BJ125" i="6"/>
  <c r="BD154" i="6"/>
  <c r="BK154" i="6" s="1"/>
  <c r="BM154" i="6"/>
  <c r="BM153" i="6"/>
  <c r="BD153" i="6"/>
  <c r="BK153" i="6" s="1"/>
  <c r="BD152" i="6"/>
  <c r="BK152" i="6" s="1"/>
  <c r="BM152" i="6"/>
  <c r="BM151" i="6"/>
  <c r="BD151" i="6"/>
  <c r="BK151" i="6" s="1"/>
  <c r="BD150" i="6"/>
  <c r="BK150" i="6" s="1"/>
  <c r="BM150" i="6"/>
  <c r="BM149" i="6"/>
  <c r="BD149" i="6"/>
  <c r="BK149" i="6" s="1"/>
  <c r="BM147" i="6"/>
  <c r="BD147" i="6"/>
  <c r="BK147" i="6" s="1"/>
  <c r="AP132" i="6"/>
  <c r="AE132" i="6"/>
  <c r="AC132" i="6"/>
  <c r="AA132" i="6"/>
  <c r="AF132" i="6"/>
  <c r="AD132" i="6"/>
  <c r="AB132" i="6"/>
  <c r="Z132" i="6"/>
  <c r="BD143" i="6"/>
  <c r="BK143" i="6" s="1"/>
  <c r="BM143" i="6"/>
  <c r="BM140" i="6"/>
  <c r="BD140" i="6"/>
  <c r="BK140" i="6" s="1"/>
  <c r="BD139" i="6"/>
  <c r="BK139" i="6" s="1"/>
  <c r="BM139" i="6"/>
  <c r="BD137" i="6"/>
  <c r="BK137" i="6" s="1"/>
  <c r="BM137" i="6"/>
  <c r="BM136" i="6"/>
  <c r="BD136" i="6"/>
  <c r="BK136" i="6" s="1"/>
  <c r="BD134" i="6"/>
  <c r="BK134" i="6" s="1"/>
  <c r="BM134" i="6"/>
  <c r="BD141" i="6"/>
  <c r="BK141" i="6" s="1"/>
  <c r="BM141" i="6"/>
  <c r="BD146" i="6"/>
  <c r="BK146" i="6" s="1"/>
  <c r="BM146" i="6"/>
  <c r="BM145" i="6"/>
  <c r="BD145" i="6"/>
  <c r="BK145" i="6" s="1"/>
  <c r="BD144" i="6"/>
  <c r="BK144" i="6" s="1"/>
  <c r="BM144" i="6"/>
  <c r="BM135" i="6"/>
  <c r="BD135" i="6"/>
  <c r="BK135" i="6" s="1"/>
  <c r="BM129" i="6"/>
  <c r="BD129" i="6"/>
  <c r="BK129" i="6" s="1"/>
  <c r="BM125" i="6"/>
  <c r="BD125" i="6"/>
  <c r="BK125" i="6" s="1"/>
  <c r="BD148" i="6"/>
  <c r="BK148" i="6" s="1"/>
  <c r="BM148" i="6"/>
  <c r="BM142" i="6"/>
  <c r="BD142" i="6"/>
  <c r="BK142" i="6" s="1"/>
  <c r="BM138" i="6"/>
  <c r="BD138" i="6"/>
  <c r="BK138" i="6" s="1"/>
  <c r="BD132" i="6"/>
  <c r="BK132" i="6" s="1"/>
  <c r="BM132" i="6"/>
  <c r="BM131" i="6"/>
  <c r="BD131" i="6"/>
  <c r="BK131" i="6" s="1"/>
  <c r="BD128" i="6"/>
  <c r="BK128" i="6" s="1"/>
  <c r="BM128" i="6"/>
  <c r="BM127" i="6"/>
  <c r="BD127" i="6"/>
  <c r="BK127" i="6" s="1"/>
  <c r="AF153" i="6"/>
  <c r="AD153" i="6"/>
  <c r="AB153" i="6"/>
  <c r="Z153" i="6"/>
  <c r="AP153" i="6"/>
  <c r="AE153" i="6"/>
  <c r="AC153" i="6"/>
  <c r="AA153" i="6"/>
  <c r="AF149" i="6"/>
  <c r="AD149" i="6"/>
  <c r="AB149" i="6"/>
  <c r="Z149" i="6"/>
  <c r="AP149" i="6"/>
  <c r="AE149" i="6"/>
  <c r="AC149" i="6"/>
  <c r="AA149" i="6"/>
  <c r="AF145" i="6"/>
  <c r="AD145" i="6"/>
  <c r="AB145" i="6"/>
  <c r="Z145" i="6"/>
  <c r="AP145" i="6"/>
  <c r="AE145" i="6"/>
  <c r="AC145" i="6"/>
  <c r="AA145" i="6"/>
  <c r="AP152" i="6"/>
  <c r="AE152" i="6"/>
  <c r="AC152" i="6"/>
  <c r="AA152" i="6"/>
  <c r="AF152" i="6"/>
  <c r="AD152" i="6"/>
  <c r="AB152" i="6"/>
  <c r="Z152" i="6"/>
  <c r="AP148" i="6"/>
  <c r="AE148" i="6"/>
  <c r="AC148" i="6"/>
  <c r="AA148" i="6"/>
  <c r="AF148" i="6"/>
  <c r="AD148" i="6"/>
  <c r="AB148" i="6"/>
  <c r="Z148" i="6"/>
  <c r="AP144" i="6"/>
  <c r="AE144" i="6"/>
  <c r="AC144" i="6"/>
  <c r="AA144" i="6"/>
  <c r="AD144" i="6"/>
  <c r="Z144" i="6"/>
  <c r="AF144" i="6"/>
  <c r="AB144" i="6"/>
  <c r="AF140" i="6"/>
  <c r="AD140" i="6"/>
  <c r="AB140" i="6"/>
  <c r="Z140" i="6"/>
  <c r="AP140" i="6"/>
  <c r="AE140" i="6"/>
  <c r="AC140" i="6"/>
  <c r="AA140" i="6"/>
  <c r="AP143" i="6"/>
  <c r="AE143" i="6"/>
  <c r="AC143" i="6"/>
  <c r="AA143" i="6"/>
  <c r="AF143" i="6"/>
  <c r="AD143" i="6"/>
  <c r="AB143" i="6"/>
  <c r="Z143" i="6"/>
  <c r="AP139" i="6"/>
  <c r="AE139" i="6"/>
  <c r="AC139" i="6"/>
  <c r="AA139" i="6"/>
  <c r="AF139" i="6"/>
  <c r="AD139" i="6"/>
  <c r="AB139" i="6"/>
  <c r="Z139" i="6"/>
  <c r="AF135" i="6"/>
  <c r="AD135" i="6"/>
  <c r="AB135" i="6"/>
  <c r="Z135" i="6"/>
  <c r="AP135" i="6"/>
  <c r="AC135" i="6"/>
  <c r="AE135" i="6"/>
  <c r="AA135" i="6"/>
  <c r="AF129" i="6"/>
  <c r="AD129" i="6"/>
  <c r="AB129" i="6"/>
  <c r="Z129" i="6"/>
  <c r="AP129" i="6"/>
  <c r="AE129" i="6"/>
  <c r="AC129" i="6"/>
  <c r="AA129" i="6"/>
  <c r="AF125" i="6"/>
  <c r="AD125" i="6"/>
  <c r="AB125" i="6"/>
  <c r="Z125" i="6"/>
  <c r="AP125" i="6"/>
  <c r="AE125" i="6"/>
  <c r="AC125" i="6"/>
  <c r="AA125" i="6"/>
  <c r="AF136" i="6"/>
  <c r="AD136" i="6"/>
  <c r="AB136" i="6"/>
  <c r="Z136" i="6"/>
  <c r="AP136" i="6"/>
  <c r="AE136" i="6"/>
  <c r="AC136" i="6"/>
  <c r="AA136" i="6"/>
  <c r="AP130" i="6"/>
  <c r="AE130" i="6"/>
  <c r="AC130" i="6"/>
  <c r="AA130" i="6"/>
  <c r="AF130" i="6"/>
  <c r="AD130" i="6"/>
  <c r="AB130" i="6"/>
  <c r="Z130" i="6"/>
  <c r="AP126" i="6"/>
  <c r="AE126" i="6"/>
  <c r="AC126" i="6"/>
  <c r="AA126" i="6"/>
  <c r="AF126" i="6"/>
  <c r="AD126" i="6"/>
  <c r="AB126" i="6"/>
  <c r="Z126" i="6"/>
  <c r="BM133" i="6"/>
  <c r="BD133" i="6"/>
  <c r="BK133" i="6" s="1"/>
  <c r="BD130" i="6"/>
  <c r="BK130" i="6" s="1"/>
  <c r="BM130" i="6"/>
  <c r="BD126" i="6"/>
  <c r="BK126" i="6" s="1"/>
  <c r="BM126" i="6"/>
  <c r="AF151" i="6"/>
  <c r="AD151" i="6"/>
  <c r="AB151" i="6"/>
  <c r="Z151" i="6"/>
  <c r="AP151" i="6"/>
  <c r="AE151" i="6"/>
  <c r="AC151" i="6"/>
  <c r="AA151" i="6"/>
  <c r="AF147" i="6"/>
  <c r="AD147" i="6"/>
  <c r="AB147" i="6"/>
  <c r="Z147" i="6"/>
  <c r="AP147" i="6"/>
  <c r="AE147" i="6"/>
  <c r="AC147" i="6"/>
  <c r="AA147" i="6"/>
  <c r="AP154" i="6"/>
  <c r="AE154" i="6"/>
  <c r="AC154" i="6"/>
  <c r="AA154" i="6"/>
  <c r="AF154" i="6"/>
  <c r="AD154" i="6"/>
  <c r="AB154" i="6"/>
  <c r="Z154" i="6"/>
  <c r="AP150" i="6"/>
  <c r="AE150" i="6"/>
  <c r="AC150" i="6"/>
  <c r="AA150" i="6"/>
  <c r="AF150" i="6"/>
  <c r="AD150" i="6"/>
  <c r="AB150" i="6"/>
  <c r="Z150" i="6"/>
  <c r="AP146" i="6"/>
  <c r="AE146" i="6"/>
  <c r="AC146" i="6"/>
  <c r="AA146" i="6"/>
  <c r="AF146" i="6"/>
  <c r="AD146" i="6"/>
  <c r="AB146" i="6"/>
  <c r="Z146" i="6"/>
  <c r="AF142" i="6"/>
  <c r="AD142" i="6"/>
  <c r="AB142" i="6"/>
  <c r="Z142" i="6"/>
  <c r="AP142" i="6"/>
  <c r="AE142" i="6"/>
  <c r="AC142" i="6"/>
  <c r="AA142" i="6"/>
  <c r="AF138" i="6"/>
  <c r="AD138" i="6"/>
  <c r="AB138" i="6"/>
  <c r="Z138" i="6"/>
  <c r="AP138" i="6"/>
  <c r="AE138" i="6"/>
  <c r="AC138" i="6"/>
  <c r="AA138" i="6"/>
  <c r="AP141" i="6"/>
  <c r="AE141" i="6"/>
  <c r="AC141" i="6"/>
  <c r="AA141" i="6"/>
  <c r="AF141" i="6"/>
  <c r="AD141" i="6"/>
  <c r="AB141" i="6"/>
  <c r="Z141" i="6"/>
  <c r="AP137" i="6"/>
  <c r="AE137" i="6"/>
  <c r="AC137" i="6"/>
  <c r="AA137" i="6"/>
  <c r="AF137" i="6"/>
  <c r="AD137" i="6"/>
  <c r="AB137" i="6"/>
  <c r="Z137" i="6"/>
  <c r="AF133" i="6"/>
  <c r="AD133" i="6"/>
  <c r="AB133" i="6"/>
  <c r="Z133" i="6"/>
  <c r="AE133" i="6"/>
  <c r="AA133" i="6"/>
  <c r="AP133" i="6"/>
  <c r="AC133" i="6"/>
  <c r="AF131" i="6"/>
  <c r="AD131" i="6"/>
  <c r="AB131" i="6"/>
  <c r="Z131" i="6"/>
  <c r="AP131" i="6"/>
  <c r="AE131" i="6"/>
  <c r="AC131" i="6"/>
  <c r="AA131" i="6"/>
  <c r="AF127" i="6"/>
  <c r="AD127" i="6"/>
  <c r="AB127" i="6"/>
  <c r="Z127" i="6"/>
  <c r="AP127" i="6"/>
  <c r="AE127" i="6"/>
  <c r="AC127" i="6"/>
  <c r="AA127" i="6"/>
  <c r="AP134" i="6"/>
  <c r="AE134" i="6"/>
  <c r="AC134" i="6"/>
  <c r="AA134" i="6"/>
  <c r="AF134" i="6"/>
  <c r="AB134" i="6"/>
  <c r="AD134" i="6"/>
  <c r="Z134" i="6"/>
  <c r="AP128" i="6"/>
  <c r="AE128" i="6"/>
  <c r="AC128" i="6"/>
  <c r="AA128" i="6"/>
  <c r="AF128" i="6"/>
  <c r="AD128" i="6"/>
  <c r="AB128" i="6"/>
  <c r="Z128" i="6"/>
  <c r="BD115" i="6"/>
  <c r="BK115" i="6" s="1"/>
  <c r="BM115" i="6"/>
  <c r="BM114" i="6"/>
  <c r="BD114" i="6"/>
  <c r="BK114" i="6" s="1"/>
  <c r="BD113" i="6"/>
  <c r="BK113" i="6" s="1"/>
  <c r="BM113" i="6"/>
  <c r="BM112" i="6"/>
  <c r="BD112" i="6"/>
  <c r="BK112" i="6" s="1"/>
  <c r="BD111" i="6"/>
  <c r="BK111" i="6" s="1"/>
  <c r="BM111" i="6"/>
  <c r="BM110" i="6"/>
  <c r="BD110" i="6"/>
  <c r="BK110" i="6" s="1"/>
  <c r="BD109" i="6"/>
  <c r="BK109" i="6" s="1"/>
  <c r="BM109" i="6"/>
  <c r="BM108" i="6"/>
  <c r="BD108" i="6"/>
  <c r="BK108" i="6" s="1"/>
  <c r="BD107" i="6"/>
  <c r="BK107" i="6" s="1"/>
  <c r="BM107" i="6"/>
  <c r="BM106" i="6"/>
  <c r="BD106" i="6"/>
  <c r="BK106" i="6" s="1"/>
  <c r="BD105" i="6"/>
  <c r="BK105" i="6" s="1"/>
  <c r="BM105" i="6"/>
  <c r="BM96" i="6"/>
  <c r="BD96" i="6"/>
  <c r="BK96" i="6" s="1"/>
  <c r="AF114" i="6"/>
  <c r="AD114" i="6"/>
  <c r="AB114" i="6"/>
  <c r="Z114" i="6"/>
  <c r="AP114" i="6"/>
  <c r="AE114" i="6"/>
  <c r="AC114" i="6"/>
  <c r="AA114" i="6"/>
  <c r="AF110" i="6"/>
  <c r="AD110" i="6"/>
  <c r="AB110" i="6"/>
  <c r="Z110" i="6"/>
  <c r="AP110" i="6"/>
  <c r="AE110" i="6"/>
  <c r="AC110" i="6"/>
  <c r="AA110" i="6"/>
  <c r="AF106" i="6"/>
  <c r="AD106" i="6"/>
  <c r="AB106" i="6"/>
  <c r="Z106" i="6"/>
  <c r="AP106" i="6"/>
  <c r="AE106" i="6"/>
  <c r="AC106" i="6"/>
  <c r="AA106" i="6"/>
  <c r="AP113" i="6"/>
  <c r="AE113" i="6"/>
  <c r="AC113" i="6"/>
  <c r="AA113" i="6"/>
  <c r="AF113" i="6"/>
  <c r="AD113" i="6"/>
  <c r="AB113" i="6"/>
  <c r="Z113" i="6"/>
  <c r="AP109" i="6"/>
  <c r="AE109" i="6"/>
  <c r="AC109" i="6"/>
  <c r="AA109" i="6"/>
  <c r="AF109" i="6"/>
  <c r="AD109" i="6"/>
  <c r="AB109" i="6"/>
  <c r="Z109" i="6"/>
  <c r="AP105" i="6"/>
  <c r="AE105" i="6"/>
  <c r="AC105" i="6"/>
  <c r="AA105" i="6"/>
  <c r="AD105" i="6"/>
  <c r="Z105" i="6"/>
  <c r="AF105" i="6"/>
  <c r="AB105" i="6"/>
  <c r="AF101" i="6"/>
  <c r="AD101" i="6"/>
  <c r="AB101" i="6"/>
  <c r="Z101" i="6"/>
  <c r="AP101" i="6"/>
  <c r="AE101" i="6"/>
  <c r="AC101" i="6"/>
  <c r="AA101" i="6"/>
  <c r="AP104" i="6"/>
  <c r="AE104" i="6"/>
  <c r="AC104" i="6"/>
  <c r="AA104" i="6"/>
  <c r="AF104" i="6"/>
  <c r="AD104" i="6"/>
  <c r="AB104" i="6"/>
  <c r="Z104" i="6"/>
  <c r="AP100" i="6"/>
  <c r="AE100" i="6"/>
  <c r="AC100" i="6"/>
  <c r="AA100" i="6"/>
  <c r="AF100" i="6"/>
  <c r="AD100" i="6"/>
  <c r="AB100" i="6"/>
  <c r="Z100" i="6"/>
  <c r="AF96" i="6"/>
  <c r="AD96" i="6"/>
  <c r="AB96" i="6"/>
  <c r="Z96" i="6"/>
  <c r="AE96" i="6"/>
  <c r="AA96" i="6"/>
  <c r="AP96" i="6"/>
  <c r="AC96" i="6"/>
  <c r="AP95" i="6"/>
  <c r="AE95" i="6"/>
  <c r="AC95" i="6"/>
  <c r="AA95" i="6"/>
  <c r="AD95" i="6"/>
  <c r="Z95" i="6"/>
  <c r="AF95" i="6"/>
  <c r="AB95" i="6"/>
  <c r="AF89" i="6"/>
  <c r="AD89" i="6"/>
  <c r="AB89" i="6"/>
  <c r="Z89" i="6"/>
  <c r="AP89" i="6"/>
  <c r="AE89" i="6"/>
  <c r="AC89" i="6"/>
  <c r="AA89" i="6"/>
  <c r="AP92" i="6"/>
  <c r="AE92" i="6"/>
  <c r="AC92" i="6"/>
  <c r="AA92" i="6"/>
  <c r="AF92" i="6"/>
  <c r="AD92" i="6"/>
  <c r="AB92" i="6"/>
  <c r="Z92" i="6"/>
  <c r="AP88" i="6"/>
  <c r="AE88" i="6"/>
  <c r="AN88" i="6" s="1"/>
  <c r="V88" i="2" s="1"/>
  <c r="BA88" i="6" s="1"/>
  <c r="BI88" i="6" s="1"/>
  <c r="AC88" i="6"/>
  <c r="AL88" i="6" s="1"/>
  <c r="T88" i="2" s="1"/>
  <c r="AY88" i="6" s="1"/>
  <c r="BG88" i="6" s="1"/>
  <c r="AA88" i="6"/>
  <c r="AF88" i="6"/>
  <c r="AO88" i="6" s="1"/>
  <c r="W88" i="2" s="1"/>
  <c r="BB88" i="6" s="1"/>
  <c r="AD88" i="6"/>
  <c r="AM88" i="6" s="1"/>
  <c r="U88" i="2" s="1"/>
  <c r="AZ88" i="6" s="1"/>
  <c r="BH88" i="6" s="1"/>
  <c r="AB88" i="6"/>
  <c r="Z88" i="6"/>
  <c r="BD104" i="6"/>
  <c r="BK104" i="6" s="1"/>
  <c r="BM104" i="6"/>
  <c r="BM103" i="6"/>
  <c r="BD103" i="6"/>
  <c r="BK103" i="6" s="1"/>
  <c r="BD102" i="6"/>
  <c r="BK102" i="6" s="1"/>
  <c r="BM102" i="6"/>
  <c r="BM101" i="6"/>
  <c r="BD101" i="6"/>
  <c r="BK101" i="6" s="1"/>
  <c r="BD100" i="6"/>
  <c r="BK100" i="6" s="1"/>
  <c r="BM100" i="6"/>
  <c r="BM99" i="6"/>
  <c r="BD99" i="6"/>
  <c r="BK99" i="6" s="1"/>
  <c r="BD98" i="6"/>
  <c r="BK98" i="6" s="1"/>
  <c r="BM98" i="6"/>
  <c r="BM97" i="6"/>
  <c r="BD97" i="6"/>
  <c r="BK97" i="6" s="1"/>
  <c r="BD95" i="6"/>
  <c r="BK95" i="6" s="1"/>
  <c r="BM95" i="6"/>
  <c r="BM94" i="6"/>
  <c r="BD94" i="6"/>
  <c r="BK94" i="6" s="1"/>
  <c r="BD93" i="6"/>
  <c r="BD92" i="6"/>
  <c r="BK92" i="6" s="1"/>
  <c r="BM92" i="6"/>
  <c r="BM91" i="6"/>
  <c r="BD91" i="6"/>
  <c r="BK91" i="6" s="1"/>
  <c r="BD90" i="6"/>
  <c r="BK90" i="6" s="1"/>
  <c r="BM90" i="6"/>
  <c r="BM89" i="6"/>
  <c r="BD89" i="6"/>
  <c r="BK89" i="6" s="1"/>
  <c r="BD88" i="6"/>
  <c r="BD87" i="6"/>
  <c r="AF112" i="6"/>
  <c r="AD112" i="6"/>
  <c r="AB112" i="6"/>
  <c r="Z112" i="6"/>
  <c r="AP112" i="6"/>
  <c r="AE112" i="6"/>
  <c r="AC112" i="6"/>
  <c r="AA112" i="6"/>
  <c r="AF108" i="6"/>
  <c r="AD108" i="6"/>
  <c r="AB108" i="6"/>
  <c r="Z108" i="6"/>
  <c r="AP108" i="6"/>
  <c r="AE108" i="6"/>
  <c r="AC108" i="6"/>
  <c r="AA108" i="6"/>
  <c r="AP115" i="6"/>
  <c r="AE115" i="6"/>
  <c r="AC115" i="6"/>
  <c r="AA115" i="6"/>
  <c r="AF115" i="6"/>
  <c r="AD115" i="6"/>
  <c r="AB115" i="6"/>
  <c r="Z115" i="6"/>
  <c r="AP111" i="6"/>
  <c r="AE111" i="6"/>
  <c r="AC111" i="6"/>
  <c r="AA111" i="6"/>
  <c r="AF111" i="6"/>
  <c r="AD111" i="6"/>
  <c r="AB111" i="6"/>
  <c r="Z111" i="6"/>
  <c r="AP107" i="6"/>
  <c r="AE107" i="6"/>
  <c r="AC107" i="6"/>
  <c r="AA107" i="6"/>
  <c r="AF107" i="6"/>
  <c r="AD107" i="6"/>
  <c r="AB107" i="6"/>
  <c r="Z107" i="6"/>
  <c r="AF103" i="6"/>
  <c r="AD103" i="6"/>
  <c r="AB103" i="6"/>
  <c r="Z103" i="6"/>
  <c r="AP103" i="6"/>
  <c r="AE103" i="6"/>
  <c r="AC103" i="6"/>
  <c r="AA103" i="6"/>
  <c r="AF99" i="6"/>
  <c r="AD99" i="6"/>
  <c r="AB99" i="6"/>
  <c r="Z99" i="6"/>
  <c r="AP99" i="6"/>
  <c r="AE99" i="6"/>
  <c r="AC99" i="6"/>
  <c r="AA99" i="6"/>
  <c r="AP102" i="6"/>
  <c r="AE102" i="6"/>
  <c r="AC102" i="6"/>
  <c r="AA102" i="6"/>
  <c r="AF102" i="6"/>
  <c r="AD102" i="6"/>
  <c r="AB102" i="6"/>
  <c r="Z102" i="6"/>
  <c r="AP98" i="6"/>
  <c r="AE98" i="6"/>
  <c r="AC98" i="6"/>
  <c r="AA98" i="6"/>
  <c r="AF98" i="6"/>
  <c r="AD98" i="6"/>
  <c r="AB98" i="6"/>
  <c r="Z98" i="6"/>
  <c r="AF94" i="6"/>
  <c r="AD94" i="6"/>
  <c r="AB94" i="6"/>
  <c r="Z94" i="6"/>
  <c r="AP94" i="6"/>
  <c r="AC94" i="6"/>
  <c r="AE94" i="6"/>
  <c r="AA94" i="6"/>
  <c r="AF91" i="6"/>
  <c r="AD91" i="6"/>
  <c r="AB91" i="6"/>
  <c r="Z91" i="6"/>
  <c r="AP91" i="6"/>
  <c r="AE91" i="6"/>
  <c r="AC91" i="6"/>
  <c r="AA91" i="6"/>
  <c r="AF87" i="6"/>
  <c r="AO87" i="6" s="1"/>
  <c r="W87" i="2" s="1"/>
  <c r="BB87" i="6" s="1"/>
  <c r="AD87" i="6"/>
  <c r="AM87" i="6" s="1"/>
  <c r="U87" i="2" s="1"/>
  <c r="AZ87" i="6" s="1"/>
  <c r="BH87" i="6" s="1"/>
  <c r="AB87" i="6"/>
  <c r="Z87" i="6"/>
  <c r="AP87" i="6"/>
  <c r="AE87" i="6"/>
  <c r="AN87" i="6" s="1"/>
  <c r="V87" i="2" s="1"/>
  <c r="BA87" i="6" s="1"/>
  <c r="BI87" i="6" s="1"/>
  <c r="AC87" i="6"/>
  <c r="AA87" i="6"/>
  <c r="AF97" i="6"/>
  <c r="AD97" i="6"/>
  <c r="AB97" i="6"/>
  <c r="AP97" i="6"/>
  <c r="AE97" i="6"/>
  <c r="AC97" i="6"/>
  <c r="AA97" i="6"/>
  <c r="Z97" i="6"/>
  <c r="AP90" i="6"/>
  <c r="AE90" i="6"/>
  <c r="AC90" i="6"/>
  <c r="AA90" i="6"/>
  <c r="AF90" i="6"/>
  <c r="AD90" i="6"/>
  <c r="AB90" i="6"/>
  <c r="Z90" i="6"/>
  <c r="AP86" i="6"/>
  <c r="AE86" i="6"/>
  <c r="AN86" i="6" s="1"/>
  <c r="V86" i="2" s="1"/>
  <c r="BA86" i="6" s="1"/>
  <c r="BI86" i="6" s="1"/>
  <c r="AC86" i="6"/>
  <c r="AL86" i="6" s="1"/>
  <c r="T86" i="2" s="1"/>
  <c r="AY86" i="6" s="1"/>
  <c r="BG86" i="6" s="1"/>
  <c r="AA86" i="6"/>
  <c r="AF86" i="6"/>
  <c r="AO86" i="6" s="1"/>
  <c r="W86" i="2" s="1"/>
  <c r="BB86" i="6" s="1"/>
  <c r="AD86" i="6"/>
  <c r="AM86" i="6" s="1"/>
  <c r="U86" i="2" s="1"/>
  <c r="AZ86" i="6" s="1"/>
  <c r="BH86" i="6" s="1"/>
  <c r="AB86" i="6"/>
  <c r="Z86" i="6"/>
  <c r="AN93" i="6"/>
  <c r="V93" i="2" s="1"/>
  <c r="BA93" i="6" s="1"/>
  <c r="BI93" i="6" s="1"/>
  <c r="AF74" i="6"/>
  <c r="AD74" i="6"/>
  <c r="AB74" i="6"/>
  <c r="Z74" i="6"/>
  <c r="AE74" i="6"/>
  <c r="AA74" i="6"/>
  <c r="AP74" i="6"/>
  <c r="AC74" i="6"/>
  <c r="Z70" i="6"/>
  <c r="AC70" i="6"/>
  <c r="AF65" i="6"/>
  <c r="AO65" i="6" s="1"/>
  <c r="AD65" i="6"/>
  <c r="AB65" i="6"/>
  <c r="Z65" i="6"/>
  <c r="AP65" i="6"/>
  <c r="AC65" i="6"/>
  <c r="AE65" i="6"/>
  <c r="AN65" i="6" s="1"/>
  <c r="AA65" i="6"/>
  <c r="AF61" i="6"/>
  <c r="AO61" i="6" s="1"/>
  <c r="AD61" i="6"/>
  <c r="AB61" i="6"/>
  <c r="Z61" i="6"/>
  <c r="AP61" i="6"/>
  <c r="AC61" i="6"/>
  <c r="AE61" i="6"/>
  <c r="AN61" i="6" s="1"/>
  <c r="AA61" i="6"/>
  <c r="AP71" i="6"/>
  <c r="AE71" i="6"/>
  <c r="AC71" i="6"/>
  <c r="AA71" i="6"/>
  <c r="AF71" i="6"/>
  <c r="AB71" i="6"/>
  <c r="AD71" i="6"/>
  <c r="Z71" i="6"/>
  <c r="AP62" i="6"/>
  <c r="AE62" i="6"/>
  <c r="AN62" i="6" s="1"/>
  <c r="AC62" i="6"/>
  <c r="AA62" i="6"/>
  <c r="AD62" i="6"/>
  <c r="AM62" i="6" s="1"/>
  <c r="Z62" i="6"/>
  <c r="AF62" i="6"/>
  <c r="AO62" i="6" s="1"/>
  <c r="AB62" i="6"/>
  <c r="AF56" i="6"/>
  <c r="AO56" i="6" s="1"/>
  <c r="AD56" i="6"/>
  <c r="AM56" i="6" s="1"/>
  <c r="AB56" i="6"/>
  <c r="Z56" i="6"/>
  <c r="AP56" i="6"/>
  <c r="AE56" i="6"/>
  <c r="AN56" i="6" s="1"/>
  <c r="AC56" i="6"/>
  <c r="AL56" i="6" s="1"/>
  <c r="T56" i="2" s="1"/>
  <c r="AY56" i="6" s="1"/>
  <c r="BG56" i="6" s="1"/>
  <c r="AA56" i="6"/>
  <c r="Z52" i="6"/>
  <c r="AA52" i="6"/>
  <c r="AF48" i="6"/>
  <c r="AO48" i="6" s="1"/>
  <c r="AD48" i="6"/>
  <c r="AM48" i="6" s="1"/>
  <c r="AB48" i="6"/>
  <c r="Z48" i="6"/>
  <c r="AP48" i="6"/>
  <c r="AE48" i="6"/>
  <c r="AN48" i="6" s="1"/>
  <c r="AC48" i="6"/>
  <c r="AA48" i="6"/>
  <c r="AP64" i="6"/>
  <c r="AE64" i="6"/>
  <c r="AN64" i="6" s="1"/>
  <c r="AC64" i="6"/>
  <c r="AA64" i="6"/>
  <c r="AF64" i="6"/>
  <c r="AO64" i="6" s="1"/>
  <c r="AB64" i="6"/>
  <c r="AD64" i="6"/>
  <c r="AM64" i="6" s="1"/>
  <c r="Z64" i="6"/>
  <c r="AA57" i="6"/>
  <c r="Z57" i="6"/>
  <c r="AP53" i="6"/>
  <c r="AE53" i="6"/>
  <c r="AC53" i="6"/>
  <c r="AA53" i="6"/>
  <c r="AF53" i="6"/>
  <c r="AD53" i="6"/>
  <c r="AB53" i="6"/>
  <c r="Z53" i="6"/>
  <c r="AP49" i="6"/>
  <c r="AE49" i="6"/>
  <c r="AN49" i="6" s="1"/>
  <c r="AC49" i="6"/>
  <c r="AL49" i="6" s="1"/>
  <c r="T49" i="2" s="1"/>
  <c r="AY49" i="6" s="1"/>
  <c r="BG49" i="6" s="1"/>
  <c r="AA49" i="6"/>
  <c r="AF49" i="6"/>
  <c r="AO49" i="6" s="1"/>
  <c r="AD49" i="6"/>
  <c r="AM49" i="6" s="1"/>
  <c r="AB49" i="6"/>
  <c r="Z49" i="6"/>
  <c r="AP47" i="6"/>
  <c r="AE47" i="6"/>
  <c r="AN47" i="6" s="1"/>
  <c r="AC47" i="6"/>
  <c r="AL47" i="6" s="1"/>
  <c r="T47" i="2" s="1"/>
  <c r="AY47" i="6" s="1"/>
  <c r="BG47" i="6" s="1"/>
  <c r="AA47" i="6"/>
  <c r="AF47" i="6"/>
  <c r="AO47" i="6" s="1"/>
  <c r="AD47" i="6"/>
  <c r="AM47" i="6" s="1"/>
  <c r="AB47" i="6"/>
  <c r="Z47" i="6"/>
  <c r="AF76" i="6"/>
  <c r="AO76" i="6" s="1"/>
  <c r="AD76" i="6"/>
  <c r="AM76" i="6" s="1"/>
  <c r="AB76" i="6"/>
  <c r="Z76" i="6"/>
  <c r="AP76" i="6"/>
  <c r="AC76" i="6"/>
  <c r="AE76" i="6"/>
  <c r="AN76" i="6" s="1"/>
  <c r="AA76" i="6"/>
  <c r="AF72" i="6"/>
  <c r="AO72" i="6" s="1"/>
  <c r="AD72" i="6"/>
  <c r="AM72" i="6" s="1"/>
  <c r="AB72" i="6"/>
  <c r="Z72" i="6"/>
  <c r="AP72" i="6"/>
  <c r="AC72" i="6"/>
  <c r="AE72" i="6"/>
  <c r="AN72" i="6" s="1"/>
  <c r="AA72" i="6"/>
  <c r="Z68" i="6"/>
  <c r="AA68" i="6"/>
  <c r="AA73" i="6"/>
  <c r="AB73" i="6"/>
  <c r="AP69" i="6"/>
  <c r="AE69" i="6"/>
  <c r="AN69" i="6" s="1"/>
  <c r="AC69" i="6"/>
  <c r="AA69" i="6"/>
  <c r="AD69" i="6"/>
  <c r="AM69" i="6" s="1"/>
  <c r="Z69" i="6"/>
  <c r="AB69" i="6"/>
  <c r="AF69" i="6"/>
  <c r="AO69" i="6" s="1"/>
  <c r="AF63" i="6"/>
  <c r="AO63" i="6" s="1"/>
  <c r="AD63" i="6"/>
  <c r="AM63" i="6" s="1"/>
  <c r="AB63" i="6"/>
  <c r="Z63" i="6"/>
  <c r="AE63" i="6"/>
  <c r="AN63" i="6" s="1"/>
  <c r="AA63" i="6"/>
  <c r="AP63" i="6"/>
  <c r="AC63" i="6"/>
  <c r="AA75" i="6"/>
  <c r="Z75" i="6"/>
  <c r="AP67" i="6"/>
  <c r="AE67" i="6"/>
  <c r="AC67" i="6"/>
  <c r="AA67" i="6"/>
  <c r="AF67" i="6"/>
  <c r="AB67" i="6"/>
  <c r="Z67" i="6"/>
  <c r="AD67" i="6"/>
  <c r="AF66" i="6"/>
  <c r="AD66" i="6"/>
  <c r="AB66" i="6"/>
  <c r="Z66" i="6"/>
  <c r="AE66" i="6"/>
  <c r="AA66" i="6"/>
  <c r="AC66" i="6"/>
  <c r="AP66" i="6"/>
  <c r="AF58" i="6"/>
  <c r="AO58" i="6" s="1"/>
  <c r="AD58" i="6"/>
  <c r="AM58" i="6" s="1"/>
  <c r="AB58" i="6"/>
  <c r="Z58" i="6"/>
  <c r="AP58" i="6"/>
  <c r="AE58" i="6"/>
  <c r="AN58" i="6" s="1"/>
  <c r="AC58" i="6"/>
  <c r="AA58" i="6"/>
  <c r="Z54" i="6"/>
  <c r="AA54" i="6"/>
  <c r="AF50" i="6"/>
  <c r="AD50" i="6"/>
  <c r="AB50" i="6"/>
  <c r="Z50" i="6"/>
  <c r="AP50" i="6"/>
  <c r="AE50" i="6"/>
  <c r="AC50" i="6"/>
  <c r="AA50" i="6"/>
  <c r="AP59" i="6"/>
  <c r="AE59" i="6"/>
  <c r="AN59" i="6" s="1"/>
  <c r="AC59" i="6"/>
  <c r="AA59" i="6"/>
  <c r="AF59" i="6"/>
  <c r="AO59" i="6" s="1"/>
  <c r="AD59" i="6"/>
  <c r="AB59" i="6"/>
  <c r="Z59" i="6"/>
  <c r="AP55" i="6"/>
  <c r="AE55" i="6"/>
  <c r="AN55" i="6" s="1"/>
  <c r="AC55" i="6"/>
  <c r="AA55" i="6"/>
  <c r="AF55" i="6"/>
  <c r="AO55" i="6" s="1"/>
  <c r="AD55" i="6"/>
  <c r="AM55" i="6" s="1"/>
  <c r="AB55" i="6"/>
  <c r="Z55" i="6"/>
  <c r="AP51" i="6"/>
  <c r="AE51" i="6"/>
  <c r="AN51" i="6" s="1"/>
  <c r="AC51" i="6"/>
  <c r="AA51" i="6"/>
  <c r="AF51" i="6"/>
  <c r="AO51" i="6" s="1"/>
  <c r="AD51" i="6"/>
  <c r="AM51" i="6" s="1"/>
  <c r="AB51" i="6"/>
  <c r="Z51" i="6"/>
  <c r="AN60" i="6"/>
  <c r="AR8" i="6"/>
  <c r="AR36" i="6"/>
  <c r="AR34" i="6"/>
  <c r="AR32" i="6"/>
  <c r="AR30" i="6"/>
  <c r="AR28" i="6"/>
  <c r="AR26" i="6"/>
  <c r="AR24" i="6"/>
  <c r="AR22" i="6"/>
  <c r="AR20" i="6"/>
  <c r="AR18" i="6"/>
  <c r="AR16" i="6"/>
  <c r="AR14" i="6"/>
  <c r="AR12" i="6"/>
  <c r="AR10" i="6"/>
  <c r="Q37" i="6"/>
  <c r="AR37" i="6"/>
  <c r="Q35" i="6"/>
  <c r="AR35" i="6"/>
  <c r="Q33" i="6"/>
  <c r="AR33" i="6"/>
  <c r="Q31" i="6"/>
  <c r="AR31" i="6"/>
  <c r="Q29" i="6"/>
  <c r="AR29" i="6"/>
  <c r="Q27" i="6"/>
  <c r="AR27" i="6"/>
  <c r="Q25" i="6"/>
  <c r="AR25" i="6"/>
  <c r="Q23" i="6"/>
  <c r="AR23" i="6"/>
  <c r="Q21" i="6"/>
  <c r="AR21" i="6"/>
  <c r="Q19" i="6"/>
  <c r="AR19" i="6"/>
  <c r="Q17" i="6"/>
  <c r="AR17" i="6"/>
  <c r="Q15" i="6"/>
  <c r="AR15" i="6"/>
  <c r="Q13" i="6"/>
  <c r="AR13" i="6"/>
  <c r="Q11" i="6"/>
  <c r="AR11" i="6"/>
  <c r="Q9" i="6"/>
  <c r="X9" i="6" s="1"/>
  <c r="AG9" i="6" s="1"/>
  <c r="AF9" i="6" s="1"/>
  <c r="AR9" i="6"/>
  <c r="Q8" i="6"/>
  <c r="Q36" i="6"/>
  <c r="AT36" i="6" s="1"/>
  <c r="Q34" i="6"/>
  <c r="AT34" i="6" s="1"/>
  <c r="Q32" i="6"/>
  <c r="AT32" i="6" s="1"/>
  <c r="Q30" i="6"/>
  <c r="AT30" i="6" s="1"/>
  <c r="Q28" i="6"/>
  <c r="AT28" i="6" s="1"/>
  <c r="Q26" i="6"/>
  <c r="AT26" i="6" s="1"/>
  <c r="Q24" i="6"/>
  <c r="AT24" i="6" s="1"/>
  <c r="Q22" i="6"/>
  <c r="AT22" i="6" s="1"/>
  <c r="Q20" i="6"/>
  <c r="AT20" i="6" s="1"/>
  <c r="Q18" i="6"/>
  <c r="AT18" i="6" s="1"/>
  <c r="Q16" i="6"/>
  <c r="AT16" i="6" s="1"/>
  <c r="Q14" i="6"/>
  <c r="AT14" i="6" s="1"/>
  <c r="Q12" i="6"/>
  <c r="AT12" i="6" s="1"/>
  <c r="Q10" i="6"/>
  <c r="AH351" i="6" l="1"/>
  <c r="AK351" i="6"/>
  <c r="AM351" i="6"/>
  <c r="AG351" i="6"/>
  <c r="AI351" i="6"/>
  <c r="AJ351" i="6"/>
  <c r="AN351" i="6"/>
  <c r="AO351" i="6"/>
  <c r="AL351" i="6"/>
  <c r="AM506" i="6"/>
  <c r="AO506" i="6"/>
  <c r="AK506" i="6"/>
  <c r="S506" i="2" s="1"/>
  <c r="AL506" i="6"/>
  <c r="AH506" i="6"/>
  <c r="AI506" i="6"/>
  <c r="AG506" i="6"/>
  <c r="O506" i="2" s="1"/>
  <c r="AJ506" i="6"/>
  <c r="AN506" i="6"/>
  <c r="X11" i="6"/>
  <c r="AT11" i="6"/>
  <c r="X15" i="6"/>
  <c r="AT15" i="6"/>
  <c r="X19" i="6"/>
  <c r="AT19" i="6"/>
  <c r="X23" i="6"/>
  <c r="AT23" i="6"/>
  <c r="X27" i="6"/>
  <c r="AT27" i="6"/>
  <c r="X31" i="6"/>
  <c r="AT31" i="6"/>
  <c r="X35" i="6"/>
  <c r="AT35" i="6"/>
  <c r="AL50" i="6"/>
  <c r="T50" i="2" s="1"/>
  <c r="AY50" i="6" s="1"/>
  <c r="BG50" i="6" s="1"/>
  <c r="AC54" i="6"/>
  <c r="AB54" i="6"/>
  <c r="AD75" i="6"/>
  <c r="AC75" i="6"/>
  <c r="AF73" i="6"/>
  <c r="AO73" i="6" s="1"/>
  <c r="AC73" i="6"/>
  <c r="AE68" i="6"/>
  <c r="AN68" i="6" s="1"/>
  <c r="AB68" i="6"/>
  <c r="AL53" i="6"/>
  <c r="T53" i="2" s="1"/>
  <c r="AY53" i="6" s="1"/>
  <c r="BG53" i="6" s="1"/>
  <c r="AB57" i="6"/>
  <c r="AC57" i="6"/>
  <c r="AL57" i="6" s="1"/>
  <c r="T57" i="2" s="1"/>
  <c r="AY57" i="6" s="1"/>
  <c r="BG57" i="6" s="1"/>
  <c r="AC52" i="6"/>
  <c r="AB52" i="6"/>
  <c r="AM71" i="6"/>
  <c r="AP70" i="6"/>
  <c r="AB70" i="6"/>
  <c r="AK53" i="6"/>
  <c r="AI66" i="6"/>
  <c r="AI67" i="6"/>
  <c r="AI71" i="6"/>
  <c r="AJ74" i="6"/>
  <c r="AM428" i="6"/>
  <c r="AN428" i="6"/>
  <c r="AG428" i="6"/>
  <c r="AI428" i="6"/>
  <c r="AJ428" i="6"/>
  <c r="AH428" i="6"/>
  <c r="P428" i="2" s="1"/>
  <c r="AO428" i="6"/>
  <c r="AK428" i="6"/>
  <c r="AL428" i="6"/>
  <c r="AL350" i="6"/>
  <c r="AM350" i="6"/>
  <c r="AO350" i="6"/>
  <c r="AK350" i="6"/>
  <c r="AN350" i="6"/>
  <c r="AH350" i="6"/>
  <c r="AG350" i="6"/>
  <c r="AI350" i="6"/>
  <c r="AJ350" i="6"/>
  <c r="R350" i="2" s="1"/>
  <c r="AI156" i="6"/>
  <c r="AK156" i="6"/>
  <c r="AG156" i="6"/>
  <c r="AH156" i="6"/>
  <c r="P156" i="2" s="1"/>
  <c r="AN156" i="6"/>
  <c r="AO156" i="6"/>
  <c r="AJ156" i="6"/>
  <c r="AL156" i="6"/>
  <c r="T156" i="2" s="1"/>
  <c r="AM156" i="6"/>
  <c r="AI273" i="6"/>
  <c r="AK273" i="6"/>
  <c r="AM273" i="6"/>
  <c r="AG273" i="6"/>
  <c r="AH273" i="6"/>
  <c r="AJ273" i="6"/>
  <c r="AL273" i="6"/>
  <c r="AN273" i="6"/>
  <c r="AO273" i="6"/>
  <c r="AT9" i="6"/>
  <c r="AH546" i="6"/>
  <c r="P546" i="2" s="1"/>
  <c r="AL546" i="6"/>
  <c r="AN546" i="6"/>
  <c r="AG546" i="6"/>
  <c r="AI546" i="6"/>
  <c r="Q546" i="2" s="1"/>
  <c r="AO546" i="6"/>
  <c r="AK546" i="6"/>
  <c r="AJ546" i="6"/>
  <c r="AM546" i="6"/>
  <c r="AI429" i="6"/>
  <c r="AK429" i="6"/>
  <c r="AM429" i="6"/>
  <c r="AG429" i="6"/>
  <c r="O429" i="2" s="1"/>
  <c r="AH429" i="6"/>
  <c r="AJ429" i="6"/>
  <c r="AL429" i="6"/>
  <c r="AN429" i="6"/>
  <c r="AO429" i="6"/>
  <c r="AM155" i="6"/>
  <c r="AO155" i="6"/>
  <c r="AH155" i="6"/>
  <c r="AK155" i="6"/>
  <c r="AL155" i="6"/>
  <c r="AI155" i="6"/>
  <c r="AG155" i="6"/>
  <c r="O155" i="2" s="1"/>
  <c r="AN155" i="6"/>
  <c r="AJ155" i="6"/>
  <c r="AL545" i="6"/>
  <c r="AG545" i="6"/>
  <c r="O545" i="2" s="1"/>
  <c r="AM545" i="6"/>
  <c r="AO545" i="6"/>
  <c r="AI545" i="6"/>
  <c r="AN545" i="6"/>
  <c r="AJ545" i="6"/>
  <c r="AH545" i="6"/>
  <c r="AK545" i="6"/>
  <c r="AN50" i="6"/>
  <c r="AM50" i="6"/>
  <c r="AE54" i="6"/>
  <c r="AN54" i="6" s="1"/>
  <c r="AD54" i="6"/>
  <c r="AM54" i="6" s="1"/>
  <c r="AN67" i="6"/>
  <c r="AB75" i="6"/>
  <c r="AE75" i="6"/>
  <c r="AN75" i="6" s="1"/>
  <c r="Z73" i="6"/>
  <c r="AE73" i="6"/>
  <c r="AN73" i="6" s="1"/>
  <c r="AC68" i="6"/>
  <c r="AD68" i="6"/>
  <c r="AM68" i="6" s="1"/>
  <c r="AM53" i="6"/>
  <c r="AN53" i="6"/>
  <c r="AD57" i="6"/>
  <c r="AM57" i="6" s="1"/>
  <c r="AE57" i="6"/>
  <c r="AN57" i="6" s="1"/>
  <c r="AE52" i="6"/>
  <c r="AN52" i="6" s="1"/>
  <c r="AD52" i="6"/>
  <c r="AM52" i="6" s="1"/>
  <c r="AN71" i="6"/>
  <c r="AA70" i="6"/>
  <c r="AD70" i="6"/>
  <c r="AM70" i="6" s="1"/>
  <c r="AM74" i="6"/>
  <c r="AI50" i="6"/>
  <c r="AI53" i="6"/>
  <c r="AM66" i="6"/>
  <c r="AK67" i="6"/>
  <c r="AK71" i="6"/>
  <c r="AK74" i="6"/>
  <c r="AM467" i="6"/>
  <c r="AO467" i="6"/>
  <c r="AL467" i="6"/>
  <c r="AK467" i="6"/>
  <c r="AN467" i="6"/>
  <c r="AG467" i="6"/>
  <c r="AI467" i="6"/>
  <c r="AH467" i="6"/>
  <c r="AJ467" i="6"/>
  <c r="AI390" i="6"/>
  <c r="Q390" i="2" s="1"/>
  <c r="AM390" i="6"/>
  <c r="AK390" i="6"/>
  <c r="AL390" i="6"/>
  <c r="AG390" i="6"/>
  <c r="O390" i="2" s="1"/>
  <c r="AJ390" i="6"/>
  <c r="AO390" i="6"/>
  <c r="AH390" i="6"/>
  <c r="AN390" i="6"/>
  <c r="AM233" i="6"/>
  <c r="AK233" i="6"/>
  <c r="AL233" i="6"/>
  <c r="AN233" i="6"/>
  <c r="AG233" i="6"/>
  <c r="AO233" i="6"/>
  <c r="AJ233" i="6"/>
  <c r="AI233" i="6"/>
  <c r="AH233" i="6"/>
  <c r="AM272" i="6"/>
  <c r="AN272" i="6"/>
  <c r="AG272" i="6"/>
  <c r="O272" i="2" s="1"/>
  <c r="AI272" i="6"/>
  <c r="AJ272" i="6"/>
  <c r="AH272" i="6"/>
  <c r="AO272" i="6"/>
  <c r="W272" i="2" s="1"/>
  <c r="AL272" i="6"/>
  <c r="AK272" i="6"/>
  <c r="AM311" i="6"/>
  <c r="AN311" i="6"/>
  <c r="AJ311" i="6"/>
  <c r="AL311" i="6"/>
  <c r="AG311" i="6"/>
  <c r="AK311" i="6"/>
  <c r="S311" i="2" s="1"/>
  <c r="AH311" i="6"/>
  <c r="AO311" i="6"/>
  <c r="AI311" i="6"/>
  <c r="X13" i="6"/>
  <c r="AG13" i="6" s="1"/>
  <c r="AT13" i="6"/>
  <c r="X17" i="6"/>
  <c r="AT17" i="6"/>
  <c r="X21" i="6"/>
  <c r="AG21" i="6" s="1"/>
  <c r="AT21" i="6"/>
  <c r="X25" i="6"/>
  <c r="AT25" i="6"/>
  <c r="X29" i="6"/>
  <c r="AG29" i="6" s="1"/>
  <c r="AT29" i="6"/>
  <c r="X33" i="6"/>
  <c r="AT33" i="6"/>
  <c r="X37" i="6"/>
  <c r="AG37" i="6" s="1"/>
  <c r="AT37" i="6"/>
  <c r="AO50" i="6"/>
  <c r="AP54" i="6"/>
  <c r="AN66" i="6"/>
  <c r="AO66" i="6"/>
  <c r="AO67" i="6"/>
  <c r="AF75" i="6"/>
  <c r="AO75" i="6" s="1"/>
  <c r="AD73" i="6"/>
  <c r="AM73" i="6" s="1"/>
  <c r="AP68" i="6"/>
  <c r="AO53" i="6"/>
  <c r="AF57" i="6"/>
  <c r="AO57" i="6" s="1"/>
  <c r="AP52" i="6"/>
  <c r="AO71" i="6"/>
  <c r="AE70" i="6"/>
  <c r="AN70" i="6" s="1"/>
  <c r="AN74" i="6"/>
  <c r="AO74" i="6"/>
  <c r="AT195" i="6"/>
  <c r="AT194" i="6"/>
  <c r="AL66" i="6"/>
  <c r="T66" i="2" s="1"/>
  <c r="AY66" i="6" s="1"/>
  <c r="BG66" i="6" s="1"/>
  <c r="AT584" i="6"/>
  <c r="AT585" i="6"/>
  <c r="AI468" i="6"/>
  <c r="AN468" i="6"/>
  <c r="AK468" i="6"/>
  <c r="AM468" i="6"/>
  <c r="AH468" i="6"/>
  <c r="AL468" i="6"/>
  <c r="AG468" i="6"/>
  <c r="O468" i="2" s="1"/>
  <c r="AJ468" i="6"/>
  <c r="AO468" i="6"/>
  <c r="AM389" i="6"/>
  <c r="AN389" i="6"/>
  <c r="AK389" i="6"/>
  <c r="AH389" i="6"/>
  <c r="AI389" i="6"/>
  <c r="AL389" i="6"/>
  <c r="AG389" i="6"/>
  <c r="AJ389" i="6"/>
  <c r="AO389" i="6"/>
  <c r="AI234" i="6"/>
  <c r="Q234" i="2" s="1"/>
  <c r="AK234" i="6"/>
  <c r="AJ234" i="6"/>
  <c r="AM234" i="6"/>
  <c r="AG234" i="6"/>
  <c r="O234" i="2" s="1"/>
  <c r="AH234" i="6"/>
  <c r="AL234" i="6"/>
  <c r="AN234" i="6"/>
  <c r="AO234" i="6"/>
  <c r="W234" i="2" s="1"/>
  <c r="AI507" i="6"/>
  <c r="AM507" i="6"/>
  <c r="AN507" i="6"/>
  <c r="AG507" i="6"/>
  <c r="O507" i="2" s="1"/>
  <c r="AH507" i="6"/>
  <c r="AL507" i="6"/>
  <c r="AK507" i="6"/>
  <c r="AO507" i="6"/>
  <c r="W507" i="2" s="1"/>
  <c r="AJ507" i="6"/>
  <c r="AI312" i="6"/>
  <c r="AK312" i="6"/>
  <c r="AL312" i="6"/>
  <c r="T312" i="2" s="1"/>
  <c r="AO312" i="6"/>
  <c r="AJ312" i="6"/>
  <c r="AM312" i="6"/>
  <c r="AH312" i="6"/>
  <c r="P312" i="2" s="1"/>
  <c r="AN312" i="6"/>
  <c r="AG312" i="6"/>
  <c r="Q86" i="2"/>
  <c r="AV86" i="6" s="1"/>
  <c r="AT116" i="6" s="1"/>
  <c r="AG116" i="6" s="1"/>
  <c r="BK437" i="6"/>
  <c r="BL437" i="6" s="1"/>
  <c r="BL138" i="6"/>
  <c r="BL129" i="6"/>
  <c r="BL209" i="6"/>
  <c r="BL190" i="6"/>
  <c r="BL207" i="6"/>
  <c r="BL211" i="6"/>
  <c r="BL253" i="6"/>
  <c r="BL110" i="6"/>
  <c r="BL114" i="6"/>
  <c r="BL133" i="6"/>
  <c r="BL125" i="6"/>
  <c r="BL145" i="6"/>
  <c r="BL136" i="6"/>
  <c r="BL151" i="6"/>
  <c r="BL167" i="6"/>
  <c r="BL243" i="6"/>
  <c r="BL247" i="6"/>
  <c r="BL264" i="6"/>
  <c r="BL268" i="6"/>
  <c r="BL259" i="6"/>
  <c r="BL283" i="6"/>
  <c r="BL287" i="6"/>
  <c r="BL330" i="6"/>
  <c r="BL205" i="6"/>
  <c r="BL413" i="6"/>
  <c r="BL255" i="6"/>
  <c r="BL441" i="6"/>
  <c r="BL445" i="6"/>
  <c r="BL127" i="6"/>
  <c r="BL184" i="6"/>
  <c r="BL188" i="6"/>
  <c r="BL192" i="6"/>
  <c r="BL250" i="6"/>
  <c r="BL408" i="6"/>
  <c r="BL186" i="6"/>
  <c r="BK203" i="6"/>
  <c r="BL203" i="6" s="1"/>
  <c r="BL303" i="6"/>
  <c r="BL307" i="6"/>
  <c r="BL337" i="6"/>
  <c r="BL409" i="6"/>
  <c r="BL516" i="6"/>
  <c r="BL520" i="6"/>
  <c r="BL524" i="6"/>
  <c r="BK359" i="6"/>
  <c r="BL359" i="6" s="1"/>
  <c r="BK320" i="6"/>
  <c r="BL320" i="6" s="1"/>
  <c r="BL518" i="6"/>
  <c r="BL522" i="6"/>
  <c r="BL108" i="6"/>
  <c r="BL112" i="6"/>
  <c r="BL142" i="6"/>
  <c r="BL135" i="6"/>
  <c r="BL149" i="6"/>
  <c r="BL153" i="6"/>
  <c r="BL165" i="6"/>
  <c r="BL169" i="6"/>
  <c r="BL266" i="6"/>
  <c r="BL270" i="6"/>
  <c r="BL257" i="6"/>
  <c r="BL285" i="6"/>
  <c r="BL289" i="6"/>
  <c r="BL332" i="6"/>
  <c r="BM554" i="6"/>
  <c r="BD554" i="6"/>
  <c r="BJ554" i="6"/>
  <c r="BL91" i="6"/>
  <c r="BL535" i="6"/>
  <c r="BL293" i="6"/>
  <c r="BL295" i="6"/>
  <c r="BL297" i="6"/>
  <c r="BL299" i="6"/>
  <c r="BL321" i="6"/>
  <c r="BL323" i="6"/>
  <c r="BL325" i="6"/>
  <c r="BL327" i="6"/>
  <c r="BL343" i="6"/>
  <c r="BL347" i="6"/>
  <c r="BL410" i="6"/>
  <c r="BL414" i="6"/>
  <c r="BL421" i="6"/>
  <c r="BL89" i="6"/>
  <c r="BL420" i="6"/>
  <c r="BL564" i="6"/>
  <c r="BL567" i="6"/>
  <c r="BL571" i="6"/>
  <c r="BL527" i="6"/>
  <c r="BL531" i="6"/>
  <c r="BL539" i="6"/>
  <c r="BL543" i="6"/>
  <c r="BL301" i="6"/>
  <c r="BL305" i="6"/>
  <c r="BL309" i="6"/>
  <c r="BL335" i="6"/>
  <c r="BL245" i="6"/>
  <c r="BL252" i="6"/>
  <c r="BL262" i="6"/>
  <c r="BK281" i="6"/>
  <c r="BL281" i="6" s="1"/>
  <c r="BL292" i="6"/>
  <c r="BL341" i="6"/>
  <c r="BL345" i="6"/>
  <c r="BL349" i="6"/>
  <c r="BL425" i="6"/>
  <c r="BL424" i="6"/>
  <c r="BL439" i="6"/>
  <c r="BL443" i="6"/>
  <c r="BL565" i="6"/>
  <c r="BL569" i="6"/>
  <c r="BL529" i="6"/>
  <c r="BL533" i="6"/>
  <c r="BL537" i="6"/>
  <c r="BL541" i="6"/>
  <c r="BJ88" i="6"/>
  <c r="BK88" i="6" s="1"/>
  <c r="BM88" i="6"/>
  <c r="BJ87" i="6"/>
  <c r="BK87" i="6" s="1"/>
  <c r="BM87" i="6"/>
  <c r="BJ86" i="6"/>
  <c r="BL447" i="6"/>
  <c r="BL488" i="6"/>
  <c r="BL555" i="6"/>
  <c r="BL557" i="6"/>
  <c r="BL559" i="6"/>
  <c r="BL561" i="6"/>
  <c r="BL573" i="6"/>
  <c r="BL575" i="6"/>
  <c r="BL577" i="6"/>
  <c r="BL579" i="6"/>
  <c r="BL581" i="6"/>
  <c r="BL583" i="6"/>
  <c r="BL94" i="6"/>
  <c r="BL97" i="6"/>
  <c r="BL99" i="6"/>
  <c r="BL101" i="6"/>
  <c r="BL103" i="6"/>
  <c r="BL172" i="6"/>
  <c r="BL174" i="6"/>
  <c r="BL175" i="6"/>
  <c r="BL177" i="6"/>
  <c r="BL179" i="6"/>
  <c r="BL181" i="6"/>
  <c r="BL213" i="6"/>
  <c r="BL214" i="6"/>
  <c r="BL216" i="6"/>
  <c r="BL218" i="6"/>
  <c r="BL220" i="6"/>
  <c r="BL223" i="6"/>
  <c r="BL225" i="6"/>
  <c r="BL227" i="6"/>
  <c r="BL229" i="6"/>
  <c r="BL231" i="6"/>
  <c r="BL360" i="6"/>
  <c r="BL362" i="6"/>
  <c r="BL364" i="6"/>
  <c r="BL366" i="6"/>
  <c r="BL378" i="6"/>
  <c r="BL384" i="6"/>
  <c r="BL369" i="6"/>
  <c r="BL370" i="6"/>
  <c r="BL372" i="6"/>
  <c r="BL374" i="6"/>
  <c r="BL376" i="6"/>
  <c r="BL379" i="6"/>
  <c r="BL381" i="6"/>
  <c r="BL383" i="6"/>
  <c r="BL385" i="6"/>
  <c r="BL387" i="6"/>
  <c r="BL448" i="6"/>
  <c r="BL450" i="6"/>
  <c r="BL452" i="6"/>
  <c r="BL454" i="6"/>
  <c r="BL459" i="6"/>
  <c r="BL461" i="6"/>
  <c r="BL463" i="6"/>
  <c r="BL465" i="6"/>
  <c r="BL477" i="6"/>
  <c r="BL479" i="6"/>
  <c r="BL485" i="6"/>
  <c r="BL487" i="6"/>
  <c r="BL493" i="6"/>
  <c r="BL497" i="6"/>
  <c r="BL499" i="6"/>
  <c r="BL501" i="6"/>
  <c r="BL503" i="6"/>
  <c r="BL505" i="6"/>
  <c r="BL482" i="6"/>
  <c r="BL490" i="6"/>
  <c r="BL480" i="6"/>
  <c r="BL484" i="6"/>
  <c r="BM164" i="6"/>
  <c r="BJ164" i="6"/>
  <c r="BK164" i="6" s="1"/>
  <c r="BL556" i="6"/>
  <c r="BL558" i="6"/>
  <c r="BL560" i="6"/>
  <c r="BL562" i="6"/>
  <c r="BL574" i="6"/>
  <c r="BL576" i="6"/>
  <c r="BL578" i="6"/>
  <c r="BL580" i="6"/>
  <c r="BL582" i="6"/>
  <c r="BL563" i="6"/>
  <c r="BL566" i="6"/>
  <c r="BL568" i="6"/>
  <c r="BL570" i="6"/>
  <c r="BL572" i="6"/>
  <c r="W546" i="2"/>
  <c r="U546" i="2"/>
  <c r="S546" i="2"/>
  <c r="O546" i="2"/>
  <c r="T546" i="2"/>
  <c r="R546" i="2"/>
  <c r="BL528" i="6"/>
  <c r="BL530" i="6"/>
  <c r="BL532" i="6"/>
  <c r="BL536" i="6"/>
  <c r="BL534" i="6"/>
  <c r="BL538" i="6"/>
  <c r="BL540" i="6"/>
  <c r="BL542" i="6"/>
  <c r="BL544" i="6"/>
  <c r="BK515" i="6"/>
  <c r="BL515" i="6" s="1"/>
  <c r="BL517" i="6"/>
  <c r="BL519" i="6"/>
  <c r="BL521" i="6"/>
  <c r="BL523" i="6"/>
  <c r="BL525" i="6"/>
  <c r="BL526" i="6"/>
  <c r="W545" i="2"/>
  <c r="U545" i="2"/>
  <c r="S545" i="2"/>
  <c r="Q545" i="2"/>
  <c r="T545" i="2"/>
  <c r="R545" i="2"/>
  <c r="P545" i="2"/>
  <c r="U507" i="2"/>
  <c r="S507" i="2"/>
  <c r="Q507" i="2"/>
  <c r="T507" i="2"/>
  <c r="R507" i="2"/>
  <c r="P507" i="2"/>
  <c r="BK476" i="6"/>
  <c r="BL476" i="6" s="1"/>
  <c r="BL492" i="6"/>
  <c r="W506" i="2"/>
  <c r="U506" i="2"/>
  <c r="Q506" i="2"/>
  <c r="T506" i="2"/>
  <c r="R506" i="2"/>
  <c r="P506" i="2"/>
  <c r="BL478" i="6"/>
  <c r="BL486" i="6"/>
  <c r="BL494" i="6"/>
  <c r="BL495" i="6"/>
  <c r="BL496" i="6"/>
  <c r="BL498" i="6"/>
  <c r="BL500" i="6"/>
  <c r="BL502" i="6"/>
  <c r="BL504" i="6"/>
  <c r="BL481" i="6"/>
  <c r="BL483" i="6"/>
  <c r="BL489" i="6"/>
  <c r="BL491" i="6"/>
  <c r="W468" i="2"/>
  <c r="U468" i="2"/>
  <c r="S468" i="2"/>
  <c r="Q468" i="2"/>
  <c r="T468" i="2"/>
  <c r="R468" i="2"/>
  <c r="P468" i="2"/>
  <c r="BL446" i="6"/>
  <c r="BL449" i="6"/>
  <c r="BL451" i="6"/>
  <c r="BL453" i="6"/>
  <c r="BL455" i="6"/>
  <c r="BL458" i="6"/>
  <c r="BL460" i="6"/>
  <c r="BL462" i="6"/>
  <c r="BL464" i="6"/>
  <c r="BL466" i="6"/>
  <c r="W467" i="2"/>
  <c r="U467" i="2"/>
  <c r="S467" i="2"/>
  <c r="Q467" i="2"/>
  <c r="O467" i="2"/>
  <c r="T467" i="2"/>
  <c r="R467" i="2"/>
  <c r="P467" i="2"/>
  <c r="BL438" i="6"/>
  <c r="BL440" i="6"/>
  <c r="BL442" i="6"/>
  <c r="BL444" i="6"/>
  <c r="BL456" i="6"/>
  <c r="BL457" i="6"/>
  <c r="W429" i="2"/>
  <c r="U429" i="2"/>
  <c r="S429" i="2"/>
  <c r="Q429" i="2"/>
  <c r="T429" i="2"/>
  <c r="R429" i="2"/>
  <c r="P429" i="2"/>
  <c r="BL398" i="6"/>
  <c r="BL400" i="6"/>
  <c r="BL402" i="6"/>
  <c r="BL404" i="6"/>
  <c r="BL406" i="6"/>
  <c r="BL411" i="6"/>
  <c r="BL415" i="6"/>
  <c r="BL418" i="6"/>
  <c r="BL422" i="6"/>
  <c r="BL426" i="6"/>
  <c r="BL407" i="6"/>
  <c r="BL412" i="6"/>
  <c r="BL416" i="6"/>
  <c r="BL419" i="6"/>
  <c r="BL423" i="6"/>
  <c r="BL427" i="6"/>
  <c r="W428" i="2"/>
  <c r="U428" i="2"/>
  <c r="S428" i="2"/>
  <c r="Q428" i="2"/>
  <c r="O428" i="2"/>
  <c r="T428" i="2"/>
  <c r="R428" i="2"/>
  <c r="BL399" i="6"/>
  <c r="BL401" i="6"/>
  <c r="BL403" i="6"/>
  <c r="BL405" i="6"/>
  <c r="BL417" i="6"/>
  <c r="W389" i="2"/>
  <c r="U389" i="2"/>
  <c r="S389" i="2"/>
  <c r="Q389" i="2"/>
  <c r="O389" i="2"/>
  <c r="T389" i="2"/>
  <c r="R389" i="2"/>
  <c r="P389" i="2"/>
  <c r="W390" i="2"/>
  <c r="U390" i="2"/>
  <c r="S390" i="2"/>
  <c r="T390" i="2"/>
  <c r="R390" i="2"/>
  <c r="P390" i="2"/>
  <c r="BL361" i="6"/>
  <c r="BL363" i="6"/>
  <c r="BL365" i="6"/>
  <c r="BL367" i="6"/>
  <c r="BL368" i="6"/>
  <c r="BL371" i="6"/>
  <c r="BL373" i="6"/>
  <c r="BL375" i="6"/>
  <c r="BL377" i="6"/>
  <c r="BL380" i="6"/>
  <c r="BL382" i="6"/>
  <c r="BL386" i="6"/>
  <c r="BL388" i="6"/>
  <c r="W351" i="2"/>
  <c r="U351" i="2"/>
  <c r="S351" i="2"/>
  <c r="Q351" i="2"/>
  <c r="O351" i="2"/>
  <c r="T351" i="2"/>
  <c r="R351" i="2"/>
  <c r="P351" i="2"/>
  <c r="BL322" i="6"/>
  <c r="BL324" i="6"/>
  <c r="BL326" i="6"/>
  <c r="BL328" i="6"/>
  <c r="BL333" i="6"/>
  <c r="BL340" i="6"/>
  <c r="BL342" i="6"/>
  <c r="BL344" i="6"/>
  <c r="BL346" i="6"/>
  <c r="BL348" i="6"/>
  <c r="BL331" i="6"/>
  <c r="BL329" i="6"/>
  <c r="BL334" i="6"/>
  <c r="BL336" i="6"/>
  <c r="BL338" i="6"/>
  <c r="W350" i="2"/>
  <c r="U350" i="2"/>
  <c r="S350" i="2"/>
  <c r="Q350" i="2"/>
  <c r="O350" i="2"/>
  <c r="T350" i="2"/>
  <c r="P350" i="2"/>
  <c r="BL339" i="6"/>
  <c r="W312" i="2"/>
  <c r="U312" i="2"/>
  <c r="S312" i="2"/>
  <c r="Q312" i="2"/>
  <c r="O312" i="2"/>
  <c r="R312" i="2"/>
  <c r="W311" i="2"/>
  <c r="U311" i="2"/>
  <c r="Q311" i="2"/>
  <c r="O311" i="2"/>
  <c r="T311" i="2"/>
  <c r="R311" i="2"/>
  <c r="P311" i="2"/>
  <c r="BL282" i="6"/>
  <c r="BL284" i="6"/>
  <c r="BL286" i="6"/>
  <c r="BL288" i="6"/>
  <c r="BL290" i="6"/>
  <c r="BL300" i="6"/>
  <c r="BL302" i="6"/>
  <c r="BL304" i="6"/>
  <c r="BL306" i="6"/>
  <c r="BL308" i="6"/>
  <c r="BL310" i="6"/>
  <c r="BL291" i="6"/>
  <c r="BL294" i="6"/>
  <c r="BL296" i="6"/>
  <c r="BL298" i="6"/>
  <c r="W273" i="2"/>
  <c r="U273" i="2"/>
  <c r="S273" i="2"/>
  <c r="Q273" i="2"/>
  <c r="O273" i="2"/>
  <c r="T273" i="2"/>
  <c r="R273" i="2"/>
  <c r="P273" i="2"/>
  <c r="BL244" i="6"/>
  <c r="BL246" i="6"/>
  <c r="BL248" i="6"/>
  <c r="BL261" i="6"/>
  <c r="BL251" i="6"/>
  <c r="BL263" i="6"/>
  <c r="BL265" i="6"/>
  <c r="BL267" i="6"/>
  <c r="BL269" i="6"/>
  <c r="BL271" i="6"/>
  <c r="BL249" i="6"/>
  <c r="BK242" i="6"/>
  <c r="BL242" i="6" s="1"/>
  <c r="BL254" i="6"/>
  <c r="BL256" i="6"/>
  <c r="BL258" i="6"/>
  <c r="BL260" i="6"/>
  <c r="U272" i="2"/>
  <c r="S272" i="2"/>
  <c r="Q272" i="2"/>
  <c r="T272" i="2"/>
  <c r="R272" i="2"/>
  <c r="P272" i="2"/>
  <c r="U234" i="2"/>
  <c r="S234" i="2"/>
  <c r="T234" i="2"/>
  <c r="R234" i="2"/>
  <c r="P234" i="2"/>
  <c r="BL212" i="6"/>
  <c r="BL215" i="6"/>
  <c r="BL217" i="6"/>
  <c r="BL219" i="6"/>
  <c r="BL221" i="6"/>
  <c r="BL224" i="6"/>
  <c r="BL226" i="6"/>
  <c r="BL228" i="6"/>
  <c r="BL230" i="6"/>
  <c r="BL232" i="6"/>
  <c r="W233" i="2"/>
  <c r="U233" i="2"/>
  <c r="S233" i="2"/>
  <c r="Q233" i="2"/>
  <c r="O233" i="2"/>
  <c r="T233" i="2"/>
  <c r="R233" i="2"/>
  <c r="P233" i="2"/>
  <c r="BL204" i="6"/>
  <c r="BL206" i="6"/>
  <c r="BL208" i="6"/>
  <c r="BL210" i="6"/>
  <c r="BL222" i="6"/>
  <c r="BK171" i="6"/>
  <c r="BL173" i="6"/>
  <c r="BL176" i="6"/>
  <c r="BL178" i="6"/>
  <c r="BL180" i="6"/>
  <c r="BL182" i="6"/>
  <c r="BL166" i="6"/>
  <c r="BL168" i="6"/>
  <c r="BL170" i="6"/>
  <c r="BL183" i="6"/>
  <c r="BL185" i="6"/>
  <c r="BL187" i="6"/>
  <c r="BL189" i="6"/>
  <c r="BL191" i="6"/>
  <c r="BL193" i="6"/>
  <c r="BM171" i="6"/>
  <c r="W156" i="2"/>
  <c r="U156" i="2"/>
  <c r="S156" i="2"/>
  <c r="Q156" i="2"/>
  <c r="O156" i="2"/>
  <c r="R156" i="2"/>
  <c r="BL131" i="6"/>
  <c r="BL140" i="6"/>
  <c r="BL147" i="6"/>
  <c r="W155" i="2"/>
  <c r="U155" i="2"/>
  <c r="S155" i="2"/>
  <c r="Q155" i="2"/>
  <c r="T155" i="2"/>
  <c r="R155" i="2"/>
  <c r="P155" i="2"/>
  <c r="BL126" i="6"/>
  <c r="BL130" i="6"/>
  <c r="BL128" i="6"/>
  <c r="BL132" i="6"/>
  <c r="BL148" i="6"/>
  <c r="BL144" i="6"/>
  <c r="BL146" i="6"/>
  <c r="BL141" i="6"/>
  <c r="BL134" i="6"/>
  <c r="BL137" i="6"/>
  <c r="BL139" i="6"/>
  <c r="BL143" i="6"/>
  <c r="BL150" i="6"/>
  <c r="BL152" i="6"/>
  <c r="BL154" i="6"/>
  <c r="BM93" i="6"/>
  <c r="BL105" i="6"/>
  <c r="BL107" i="6"/>
  <c r="BL109" i="6"/>
  <c r="BL111" i="6"/>
  <c r="BL113" i="6"/>
  <c r="BL115" i="6"/>
  <c r="BL90" i="6"/>
  <c r="BL92" i="6"/>
  <c r="BK93" i="6"/>
  <c r="BL95" i="6"/>
  <c r="BL98" i="6"/>
  <c r="BL100" i="6"/>
  <c r="BL102" i="6"/>
  <c r="BL104" i="6"/>
  <c r="BL96" i="6"/>
  <c r="BL106" i="6"/>
  <c r="AP9" i="6"/>
  <c r="AD9" i="6"/>
  <c r="AB9" i="6"/>
  <c r="Z9" i="6"/>
  <c r="AE9" i="6"/>
  <c r="AC9" i="6"/>
  <c r="AA9" i="6"/>
  <c r="X8" i="6"/>
  <c r="AG8" i="6" s="1"/>
  <c r="AT8" i="6" s="1"/>
  <c r="AG11" i="6"/>
  <c r="AP11" i="6" s="1"/>
  <c r="AG15" i="6"/>
  <c r="AG17" i="6"/>
  <c r="AG19" i="6"/>
  <c r="AG23" i="6"/>
  <c r="AG25" i="6"/>
  <c r="AG27" i="6"/>
  <c r="AG31" i="6"/>
  <c r="AG33" i="6"/>
  <c r="AG35" i="6"/>
  <c r="X12" i="6"/>
  <c r="X10" i="6"/>
  <c r="X14" i="6"/>
  <c r="X18" i="6"/>
  <c r="X22" i="6"/>
  <c r="X26" i="6"/>
  <c r="X30" i="6"/>
  <c r="X34" i="6"/>
  <c r="X16" i="6"/>
  <c r="X20" i="6"/>
  <c r="X24" i="6"/>
  <c r="X28" i="6"/>
  <c r="X32" i="6"/>
  <c r="X36" i="6"/>
  <c r="AP311" i="6" l="1"/>
  <c r="AR311" i="6" s="1"/>
  <c r="AP233" i="6"/>
  <c r="AR233" i="6" s="1"/>
  <c r="AP467" i="6"/>
  <c r="AR467" i="6" s="1"/>
  <c r="AP506" i="6"/>
  <c r="AR506" i="6" s="1"/>
  <c r="AP155" i="6"/>
  <c r="AR155" i="6" s="1"/>
  <c r="AP545" i="6"/>
  <c r="AR545" i="6" s="1"/>
  <c r="AP389" i="6"/>
  <c r="AR389" i="6" s="1"/>
  <c r="AM584" i="6"/>
  <c r="AI584" i="6"/>
  <c r="AO584" i="6"/>
  <c r="AN584" i="6"/>
  <c r="AJ584" i="6"/>
  <c r="AG584" i="6"/>
  <c r="AK584" i="6"/>
  <c r="AL584" i="6"/>
  <c r="AH584" i="6"/>
  <c r="AP272" i="6"/>
  <c r="AR272" i="6" s="1"/>
  <c r="AP428" i="6"/>
  <c r="AR428" i="6" s="1"/>
  <c r="AM194" i="6"/>
  <c r="AJ194" i="6"/>
  <c r="AG194" i="6"/>
  <c r="AO194" i="6"/>
  <c r="AK194" i="6"/>
  <c r="AL194" i="6"/>
  <c r="AH194" i="6"/>
  <c r="AI194" i="6"/>
  <c r="AN194" i="6"/>
  <c r="AP350" i="6"/>
  <c r="AR350" i="6" s="1"/>
  <c r="AI585" i="6"/>
  <c r="AL585" i="6"/>
  <c r="AO585" i="6"/>
  <c r="AJ585" i="6"/>
  <c r="AK585" i="6"/>
  <c r="AM585" i="6"/>
  <c r="AN585" i="6"/>
  <c r="AG585" i="6"/>
  <c r="AH585" i="6"/>
  <c r="AI195" i="6"/>
  <c r="AK195" i="6"/>
  <c r="AO195" i="6"/>
  <c r="AJ195" i="6"/>
  <c r="AM195" i="6"/>
  <c r="AL195" i="6"/>
  <c r="AN195" i="6"/>
  <c r="AG195" i="6"/>
  <c r="AH195" i="6"/>
  <c r="BD86" i="6"/>
  <c r="BK86" i="6" s="1"/>
  <c r="BM86" i="6"/>
  <c r="BL164" i="6"/>
  <c r="BL93" i="6"/>
  <c r="BK554" i="6"/>
  <c r="BL554" i="6" s="1"/>
  <c r="AP584" i="6" s="1"/>
  <c r="AR584" i="6" s="1"/>
  <c r="BL88" i="6"/>
  <c r="BL87" i="6"/>
  <c r="AP37" i="6"/>
  <c r="AP35" i="6"/>
  <c r="AP33" i="6"/>
  <c r="AP31" i="6"/>
  <c r="AP29" i="6"/>
  <c r="AP27" i="6"/>
  <c r="AP25" i="6"/>
  <c r="AP23" i="6"/>
  <c r="AP21" i="6"/>
  <c r="AP19" i="6"/>
  <c r="AP17" i="6"/>
  <c r="AP15" i="6"/>
  <c r="AP13" i="6"/>
  <c r="Z200" i="2"/>
  <c r="Z239" i="2"/>
  <c r="Z317" i="2"/>
  <c r="Z356" i="2"/>
  <c r="Z473" i="2"/>
  <c r="Z512" i="2"/>
  <c r="V233" i="2"/>
  <c r="V311" i="2"/>
  <c r="Z122" i="2"/>
  <c r="Z278" i="2"/>
  <c r="Z395" i="2"/>
  <c r="Z434" i="2"/>
  <c r="V467" i="2"/>
  <c r="BL171" i="6"/>
  <c r="AP8" i="6"/>
  <c r="AF8" i="6"/>
  <c r="AO8" i="6" s="1"/>
  <c r="W8" i="2" s="1"/>
  <c r="AJ9" i="6"/>
  <c r="R9" i="2" s="1"/>
  <c r="AW9" i="6" s="1"/>
  <c r="BE9" i="6" s="1"/>
  <c r="AL9" i="6"/>
  <c r="AN9" i="6"/>
  <c r="AO9" i="6"/>
  <c r="AI9" i="6"/>
  <c r="Q9" i="2" s="1"/>
  <c r="AV9" i="6" s="1"/>
  <c r="AK9" i="6"/>
  <c r="S9" i="2" s="1"/>
  <c r="AX9" i="6" s="1"/>
  <c r="BF9" i="6" s="1"/>
  <c r="AM9" i="6"/>
  <c r="AA37" i="6"/>
  <c r="AC37" i="6"/>
  <c r="AE37" i="6"/>
  <c r="Z37" i="6"/>
  <c r="AB37" i="6"/>
  <c r="AD37" i="6"/>
  <c r="AF37" i="6"/>
  <c r="AA33" i="6"/>
  <c r="AC33" i="6"/>
  <c r="AE33" i="6"/>
  <c r="Z33" i="6"/>
  <c r="AB33" i="6"/>
  <c r="AD33" i="6"/>
  <c r="AF33" i="6"/>
  <c r="AA29" i="6"/>
  <c r="AC29" i="6"/>
  <c r="AE29" i="6"/>
  <c r="Z29" i="6"/>
  <c r="AB29" i="6"/>
  <c r="AD29" i="6"/>
  <c r="AF29" i="6"/>
  <c r="AA25" i="6"/>
  <c r="AC25" i="6"/>
  <c r="AE25" i="6"/>
  <c r="Z25" i="6"/>
  <c r="AB25" i="6"/>
  <c r="AD25" i="6"/>
  <c r="AF25" i="6"/>
  <c r="AA21" i="6"/>
  <c r="AC21" i="6"/>
  <c r="AE21" i="6"/>
  <c r="Z21" i="6"/>
  <c r="AB21" i="6"/>
  <c r="AD21" i="6"/>
  <c r="AF21" i="6"/>
  <c r="AA17" i="6"/>
  <c r="AC17" i="6"/>
  <c r="AE17" i="6"/>
  <c r="Z17" i="6"/>
  <c r="AB17" i="6"/>
  <c r="AD17" i="6"/>
  <c r="AF17" i="6"/>
  <c r="AF13" i="6"/>
  <c r="AD13" i="6"/>
  <c r="AB13" i="6"/>
  <c r="Z13" i="6"/>
  <c r="AE13" i="6"/>
  <c r="AC13" i="6"/>
  <c r="AA13" i="6"/>
  <c r="AA35" i="6"/>
  <c r="AC35" i="6"/>
  <c r="AE35" i="6"/>
  <c r="Z35" i="6"/>
  <c r="AB35" i="6"/>
  <c r="AD35" i="6"/>
  <c r="AF35" i="6"/>
  <c r="AA31" i="6"/>
  <c r="AC31" i="6"/>
  <c r="AE31" i="6"/>
  <c r="Z31" i="6"/>
  <c r="AB31" i="6"/>
  <c r="AD31" i="6"/>
  <c r="AF31" i="6"/>
  <c r="AA27" i="6"/>
  <c r="AC27" i="6"/>
  <c r="AE27" i="6"/>
  <c r="Z27" i="6"/>
  <c r="AB27" i="6"/>
  <c r="AD27" i="6"/>
  <c r="AF27" i="6"/>
  <c r="AA23" i="6"/>
  <c r="AC23" i="6"/>
  <c r="AE23" i="6"/>
  <c r="Z23" i="6"/>
  <c r="AB23" i="6"/>
  <c r="AD23" i="6"/>
  <c r="AF23" i="6"/>
  <c r="AA19" i="6"/>
  <c r="AC19" i="6"/>
  <c r="AE19" i="6"/>
  <c r="Z19" i="6"/>
  <c r="AB19" i="6"/>
  <c r="AD19" i="6"/>
  <c r="AF19" i="6"/>
  <c r="AA15" i="6"/>
  <c r="AC15" i="6"/>
  <c r="AE15" i="6"/>
  <c r="Z15" i="6"/>
  <c r="AB15" i="6"/>
  <c r="AD15" i="6"/>
  <c r="AF15" i="6"/>
  <c r="AF11" i="6"/>
  <c r="AD11" i="6"/>
  <c r="AB11" i="6"/>
  <c r="Z11" i="6"/>
  <c r="AE11" i="6"/>
  <c r="AC11" i="6"/>
  <c r="AA11" i="6"/>
  <c r="AA8" i="6"/>
  <c r="AB8" i="6"/>
  <c r="AC8" i="6"/>
  <c r="Z8" i="6"/>
  <c r="AD8" i="6"/>
  <c r="AE8" i="6"/>
  <c r="AN8" i="6" s="1"/>
  <c r="V8" i="2" s="1"/>
  <c r="AG36" i="6"/>
  <c r="AG32" i="6"/>
  <c r="AG28" i="6"/>
  <c r="AG24" i="6"/>
  <c r="AG20" i="6"/>
  <c r="AG16" i="6"/>
  <c r="AG34" i="6"/>
  <c r="AG30" i="6"/>
  <c r="AG26" i="6"/>
  <c r="AG22" i="6"/>
  <c r="AG18" i="6"/>
  <c r="AG14" i="6"/>
  <c r="AG10" i="6"/>
  <c r="AG12" i="6"/>
  <c r="AP12" i="6" s="1"/>
  <c r="T9" i="2" l="1"/>
  <c r="AY9" i="6" s="1"/>
  <c r="BB9" i="6"/>
  <c r="BJ9" i="6" s="1"/>
  <c r="W9" i="2"/>
  <c r="U9" i="2"/>
  <c r="AZ9" i="6" s="1"/>
  <c r="BH9" i="6" s="1"/>
  <c r="BA9" i="6"/>
  <c r="BI9" i="6" s="1"/>
  <c r="V9" i="2"/>
  <c r="AP194" i="6"/>
  <c r="AR194" i="6" s="1"/>
  <c r="BL86" i="6"/>
  <c r="AP116" i="6" s="1"/>
  <c r="AR116" i="6" s="1"/>
  <c r="AP10" i="6"/>
  <c r="AT10" i="6"/>
  <c r="M196" i="2"/>
  <c r="L196" i="2"/>
  <c r="K196" i="2"/>
  <c r="K118" i="2"/>
  <c r="M118" i="2"/>
  <c r="L118" i="2"/>
  <c r="L430" i="2"/>
  <c r="M430" i="2"/>
  <c r="K430" i="2"/>
  <c r="L352" i="2"/>
  <c r="K352" i="2"/>
  <c r="M352" i="2"/>
  <c r="M508" i="2"/>
  <c r="L508" i="2"/>
  <c r="K508" i="2"/>
  <c r="K391" i="2"/>
  <c r="M391" i="2"/>
  <c r="L391" i="2"/>
  <c r="L313" i="2"/>
  <c r="M313" i="2"/>
  <c r="K313" i="2"/>
  <c r="K469" i="2"/>
  <c r="L469" i="2"/>
  <c r="M469" i="2"/>
  <c r="K274" i="2"/>
  <c r="M274" i="2"/>
  <c r="L274" i="2"/>
  <c r="M235" i="2"/>
  <c r="K235" i="2"/>
  <c r="L235" i="2"/>
  <c r="AJ37" i="6"/>
  <c r="R37" i="2" s="1"/>
  <c r="AW37" i="6" s="1"/>
  <c r="BE37" i="6" s="1"/>
  <c r="AI37" i="6"/>
  <c r="Q37" i="2" s="1"/>
  <c r="AV37" i="6" s="1"/>
  <c r="AM37" i="6"/>
  <c r="U37" i="2" s="1"/>
  <c r="AZ37" i="6" s="1"/>
  <c r="BH37" i="6" s="1"/>
  <c r="AL37" i="6"/>
  <c r="T37" i="2" s="1"/>
  <c r="AY37" i="6" s="1"/>
  <c r="BG37" i="6" s="1"/>
  <c r="AK37" i="6"/>
  <c r="S37" i="2" s="1"/>
  <c r="AX37" i="6" s="1"/>
  <c r="BF37" i="6" s="1"/>
  <c r="AO37" i="6"/>
  <c r="W37" i="2" s="1"/>
  <c r="BB37" i="6" s="1"/>
  <c r="BJ37" i="6" s="1"/>
  <c r="AN37" i="6"/>
  <c r="V37" i="2" s="1"/>
  <c r="BA37" i="6" s="1"/>
  <c r="BI37" i="6" s="1"/>
  <c r="AP36" i="6"/>
  <c r="AJ35" i="6"/>
  <c r="R35" i="2" s="1"/>
  <c r="AW35" i="6" s="1"/>
  <c r="BE35" i="6" s="1"/>
  <c r="AN35" i="6"/>
  <c r="V35" i="2" s="1"/>
  <c r="BA35" i="6" s="1"/>
  <c r="BI35" i="6" s="1"/>
  <c r="AK35" i="6"/>
  <c r="S35" i="2" s="1"/>
  <c r="AX35" i="6" s="1"/>
  <c r="BF35" i="6" s="1"/>
  <c r="AO35" i="6"/>
  <c r="W35" i="2" s="1"/>
  <c r="BB35" i="6" s="1"/>
  <c r="BJ35" i="6" s="1"/>
  <c r="AL35" i="6"/>
  <c r="T35" i="2" s="1"/>
  <c r="AY35" i="6" s="1"/>
  <c r="BG35" i="6" s="1"/>
  <c r="AI35" i="6"/>
  <c r="Q35" i="2" s="1"/>
  <c r="AV35" i="6" s="1"/>
  <c r="AM35" i="6"/>
  <c r="U35" i="2" s="1"/>
  <c r="AZ35" i="6" s="1"/>
  <c r="BH35" i="6" s="1"/>
  <c r="AP34" i="6"/>
  <c r="AJ33" i="6"/>
  <c r="R33" i="2" s="1"/>
  <c r="AW33" i="6" s="1"/>
  <c r="BE33" i="6" s="1"/>
  <c r="AN33" i="6"/>
  <c r="V33" i="2" s="1"/>
  <c r="BA33" i="6" s="1"/>
  <c r="BI33" i="6" s="1"/>
  <c r="AK33" i="6"/>
  <c r="S33" i="2" s="1"/>
  <c r="AX33" i="6" s="1"/>
  <c r="BF33" i="6" s="1"/>
  <c r="AO33" i="6"/>
  <c r="W33" i="2" s="1"/>
  <c r="BB33" i="6" s="1"/>
  <c r="BJ33" i="6" s="1"/>
  <c r="AL33" i="6"/>
  <c r="T33" i="2" s="1"/>
  <c r="AY33" i="6" s="1"/>
  <c r="BG33" i="6" s="1"/>
  <c r="AI33" i="6"/>
  <c r="Q33" i="2" s="1"/>
  <c r="AV33" i="6" s="1"/>
  <c r="AM33" i="6"/>
  <c r="U33" i="2" s="1"/>
  <c r="AZ33" i="6" s="1"/>
  <c r="BH33" i="6" s="1"/>
  <c r="AP32" i="6"/>
  <c r="AJ31" i="6"/>
  <c r="R31" i="2" s="1"/>
  <c r="AW31" i="6" s="1"/>
  <c r="BE31" i="6" s="1"/>
  <c r="AN31" i="6"/>
  <c r="V31" i="2" s="1"/>
  <c r="BA31" i="6" s="1"/>
  <c r="BI31" i="6" s="1"/>
  <c r="AK31" i="6"/>
  <c r="S31" i="2" s="1"/>
  <c r="AX31" i="6" s="1"/>
  <c r="BF31" i="6" s="1"/>
  <c r="AO31" i="6"/>
  <c r="W31" i="2" s="1"/>
  <c r="BB31" i="6" s="1"/>
  <c r="BJ31" i="6" s="1"/>
  <c r="AL31" i="6"/>
  <c r="T31" i="2" s="1"/>
  <c r="AY31" i="6" s="1"/>
  <c r="BG31" i="6" s="1"/>
  <c r="AI31" i="6"/>
  <c r="Q31" i="2" s="1"/>
  <c r="AV31" i="6" s="1"/>
  <c r="AM31" i="6"/>
  <c r="U31" i="2" s="1"/>
  <c r="AZ31" i="6" s="1"/>
  <c r="BH31" i="6" s="1"/>
  <c r="AP30" i="6"/>
  <c r="AJ29" i="6"/>
  <c r="R29" i="2" s="1"/>
  <c r="AW29" i="6" s="1"/>
  <c r="BE29" i="6" s="1"/>
  <c r="AN29" i="6"/>
  <c r="V29" i="2" s="1"/>
  <c r="BA29" i="6" s="1"/>
  <c r="BI29" i="6" s="1"/>
  <c r="AK29" i="6"/>
  <c r="S29" i="2" s="1"/>
  <c r="AX29" i="6" s="1"/>
  <c r="BF29" i="6" s="1"/>
  <c r="AO29" i="6"/>
  <c r="W29" i="2" s="1"/>
  <c r="BB29" i="6" s="1"/>
  <c r="BJ29" i="6" s="1"/>
  <c r="AL29" i="6"/>
  <c r="T29" i="2" s="1"/>
  <c r="AY29" i="6" s="1"/>
  <c r="BG29" i="6" s="1"/>
  <c r="AI29" i="6"/>
  <c r="Q29" i="2" s="1"/>
  <c r="AV29" i="6" s="1"/>
  <c r="AM29" i="6"/>
  <c r="U29" i="2" s="1"/>
  <c r="AZ29" i="6" s="1"/>
  <c r="BH29" i="6" s="1"/>
  <c r="AP28" i="6"/>
  <c r="AL27" i="6"/>
  <c r="T27" i="2" s="1"/>
  <c r="AY27" i="6" s="1"/>
  <c r="BG27" i="6" s="1"/>
  <c r="AI27" i="6"/>
  <c r="Q27" i="2" s="1"/>
  <c r="AV27" i="6" s="1"/>
  <c r="AM27" i="6"/>
  <c r="U27" i="2" s="1"/>
  <c r="AZ27" i="6" s="1"/>
  <c r="BH27" i="6" s="1"/>
  <c r="AJ27" i="6"/>
  <c r="R27" i="2" s="1"/>
  <c r="AW27" i="6" s="1"/>
  <c r="BE27" i="6" s="1"/>
  <c r="AN27" i="6"/>
  <c r="V27" i="2" s="1"/>
  <c r="BA27" i="6" s="1"/>
  <c r="BI27" i="6" s="1"/>
  <c r="AK27" i="6"/>
  <c r="S27" i="2" s="1"/>
  <c r="AX27" i="6" s="1"/>
  <c r="BF27" i="6" s="1"/>
  <c r="AO27" i="6"/>
  <c r="W27" i="2" s="1"/>
  <c r="BB27" i="6" s="1"/>
  <c r="BJ27" i="6" s="1"/>
  <c r="AP26" i="6"/>
  <c r="AL25" i="6"/>
  <c r="T25" i="2" s="1"/>
  <c r="AY25" i="6" s="1"/>
  <c r="BG25" i="6" s="1"/>
  <c r="AI25" i="6"/>
  <c r="Q25" i="2" s="1"/>
  <c r="AV25" i="6" s="1"/>
  <c r="AM25" i="6"/>
  <c r="U25" i="2" s="1"/>
  <c r="AZ25" i="6" s="1"/>
  <c r="BH25" i="6" s="1"/>
  <c r="AJ25" i="6"/>
  <c r="R25" i="2" s="1"/>
  <c r="AW25" i="6" s="1"/>
  <c r="BE25" i="6" s="1"/>
  <c r="AN25" i="6"/>
  <c r="V25" i="2" s="1"/>
  <c r="BA25" i="6" s="1"/>
  <c r="BI25" i="6" s="1"/>
  <c r="AK25" i="6"/>
  <c r="S25" i="2" s="1"/>
  <c r="AX25" i="6" s="1"/>
  <c r="BF25" i="6" s="1"/>
  <c r="AO25" i="6"/>
  <c r="W25" i="2" s="1"/>
  <c r="BB25" i="6" s="1"/>
  <c r="BJ25" i="6" s="1"/>
  <c r="AP24" i="6"/>
  <c r="AL23" i="6"/>
  <c r="T23" i="2" s="1"/>
  <c r="AY23" i="6" s="1"/>
  <c r="BG23" i="6" s="1"/>
  <c r="AI23" i="6"/>
  <c r="Q23" i="2" s="1"/>
  <c r="AV23" i="6" s="1"/>
  <c r="AM23" i="6"/>
  <c r="U23" i="2" s="1"/>
  <c r="AZ23" i="6" s="1"/>
  <c r="BH23" i="6" s="1"/>
  <c r="AJ23" i="6"/>
  <c r="R23" i="2" s="1"/>
  <c r="AW23" i="6" s="1"/>
  <c r="BE23" i="6" s="1"/>
  <c r="AN23" i="6"/>
  <c r="V23" i="2" s="1"/>
  <c r="BA23" i="6" s="1"/>
  <c r="BI23" i="6" s="1"/>
  <c r="AK23" i="6"/>
  <c r="S23" i="2" s="1"/>
  <c r="AX23" i="6" s="1"/>
  <c r="BF23" i="6" s="1"/>
  <c r="AO23" i="6"/>
  <c r="W23" i="2" s="1"/>
  <c r="BB23" i="6" s="1"/>
  <c r="BJ23" i="6" s="1"/>
  <c r="AP22" i="6"/>
  <c r="AJ21" i="6"/>
  <c r="R21" i="2" s="1"/>
  <c r="AW21" i="6" s="1"/>
  <c r="BE21" i="6" s="1"/>
  <c r="AN21" i="6"/>
  <c r="V21" i="2" s="1"/>
  <c r="BA21" i="6" s="1"/>
  <c r="BI21" i="6" s="1"/>
  <c r="AK21" i="6"/>
  <c r="S21" i="2" s="1"/>
  <c r="AX21" i="6" s="1"/>
  <c r="BF21" i="6" s="1"/>
  <c r="AO21" i="6"/>
  <c r="W21" i="2" s="1"/>
  <c r="BB21" i="6" s="1"/>
  <c r="BJ21" i="6" s="1"/>
  <c r="AL21" i="6"/>
  <c r="T21" i="2" s="1"/>
  <c r="AY21" i="6" s="1"/>
  <c r="BG21" i="6" s="1"/>
  <c r="AI21" i="6"/>
  <c r="Q21" i="2" s="1"/>
  <c r="AV21" i="6" s="1"/>
  <c r="AM21" i="6"/>
  <c r="U21" i="2" s="1"/>
  <c r="AZ21" i="6" s="1"/>
  <c r="BH21" i="6" s="1"/>
  <c r="AP20" i="6"/>
  <c r="AJ19" i="6"/>
  <c r="R19" i="2" s="1"/>
  <c r="AW19" i="6" s="1"/>
  <c r="BE19" i="6" s="1"/>
  <c r="AN19" i="6"/>
  <c r="V19" i="2" s="1"/>
  <c r="BA19" i="6" s="1"/>
  <c r="BI19" i="6" s="1"/>
  <c r="AK19" i="6"/>
  <c r="S19" i="2" s="1"/>
  <c r="AX19" i="6" s="1"/>
  <c r="BF19" i="6" s="1"/>
  <c r="AO19" i="6"/>
  <c r="W19" i="2" s="1"/>
  <c r="BB19" i="6" s="1"/>
  <c r="BJ19" i="6" s="1"/>
  <c r="AL19" i="6"/>
  <c r="T19" i="2" s="1"/>
  <c r="AY19" i="6" s="1"/>
  <c r="BG19" i="6" s="1"/>
  <c r="AI19" i="6"/>
  <c r="Q19" i="2" s="1"/>
  <c r="AV19" i="6" s="1"/>
  <c r="AM19" i="6"/>
  <c r="U19" i="2" s="1"/>
  <c r="AZ19" i="6" s="1"/>
  <c r="BH19" i="6" s="1"/>
  <c r="AP18" i="6"/>
  <c r="AJ17" i="6"/>
  <c r="R17" i="2" s="1"/>
  <c r="AW17" i="6" s="1"/>
  <c r="BE17" i="6" s="1"/>
  <c r="AN17" i="6"/>
  <c r="V17" i="2" s="1"/>
  <c r="BA17" i="6" s="1"/>
  <c r="BI17" i="6" s="1"/>
  <c r="AK17" i="6"/>
  <c r="S17" i="2" s="1"/>
  <c r="AX17" i="6" s="1"/>
  <c r="BF17" i="6" s="1"/>
  <c r="AO17" i="6"/>
  <c r="W17" i="2" s="1"/>
  <c r="BB17" i="6" s="1"/>
  <c r="BJ17" i="6" s="1"/>
  <c r="AL17" i="6"/>
  <c r="T17" i="2" s="1"/>
  <c r="AY17" i="6" s="1"/>
  <c r="BG17" i="6" s="1"/>
  <c r="AI17" i="6"/>
  <c r="Q17" i="2" s="1"/>
  <c r="AV17" i="6" s="1"/>
  <c r="AM17" i="6"/>
  <c r="U17" i="2" s="1"/>
  <c r="AZ17" i="6" s="1"/>
  <c r="BH17" i="6" s="1"/>
  <c r="AP16" i="6"/>
  <c r="AJ15" i="6"/>
  <c r="R15" i="2" s="1"/>
  <c r="AW15" i="6" s="1"/>
  <c r="BE15" i="6" s="1"/>
  <c r="AN15" i="6"/>
  <c r="V15" i="2" s="1"/>
  <c r="BA15" i="6" s="1"/>
  <c r="BI15" i="6" s="1"/>
  <c r="AK15" i="6"/>
  <c r="S15" i="2" s="1"/>
  <c r="AX15" i="6" s="1"/>
  <c r="BF15" i="6" s="1"/>
  <c r="AO15" i="6"/>
  <c r="W15" i="2" s="1"/>
  <c r="BB15" i="6" s="1"/>
  <c r="BJ15" i="6" s="1"/>
  <c r="AL15" i="6"/>
  <c r="T15" i="2" s="1"/>
  <c r="AY15" i="6" s="1"/>
  <c r="BG15" i="6" s="1"/>
  <c r="AI15" i="6"/>
  <c r="Q15" i="2" s="1"/>
  <c r="AV15" i="6" s="1"/>
  <c r="AM15" i="6"/>
  <c r="U15" i="2" s="1"/>
  <c r="AZ15" i="6" s="1"/>
  <c r="BH15" i="6" s="1"/>
  <c r="AP14" i="6"/>
  <c r="AJ13" i="6"/>
  <c r="R13" i="2" s="1"/>
  <c r="AW13" i="6" s="1"/>
  <c r="BE13" i="6" s="1"/>
  <c r="AI13" i="6"/>
  <c r="Q13" i="2" s="1"/>
  <c r="AV13" i="6" s="1"/>
  <c r="AM13" i="6"/>
  <c r="U13" i="2" s="1"/>
  <c r="AZ13" i="6" s="1"/>
  <c r="BH13" i="6" s="1"/>
  <c r="AL13" i="6"/>
  <c r="T13" i="2" s="1"/>
  <c r="AY13" i="6" s="1"/>
  <c r="BG13" i="6" s="1"/>
  <c r="AK13" i="6"/>
  <c r="S13" i="2" s="1"/>
  <c r="AX13" i="6" s="1"/>
  <c r="BF13" i="6" s="1"/>
  <c r="AO13" i="6"/>
  <c r="W13" i="2" s="1"/>
  <c r="BB13" i="6" s="1"/>
  <c r="BJ13" i="6" s="1"/>
  <c r="AN13" i="6"/>
  <c r="V13" i="2" s="1"/>
  <c r="BA13" i="6" s="1"/>
  <c r="BI13" i="6" s="1"/>
  <c r="V545" i="2"/>
  <c r="V506" i="2"/>
  <c r="AP469" i="6"/>
  <c r="V428" i="2"/>
  <c r="V389" i="2"/>
  <c r="V350" i="2"/>
  <c r="AP313" i="6"/>
  <c r="V272" i="2"/>
  <c r="AP235" i="6"/>
  <c r="AP157" i="6"/>
  <c r="V155" i="2"/>
  <c r="BA8" i="6"/>
  <c r="BI8" i="6" s="1"/>
  <c r="BD9" i="6"/>
  <c r="BB8" i="6"/>
  <c r="AM8" i="6"/>
  <c r="AK8" i="6"/>
  <c r="S8" i="2" s="1"/>
  <c r="AX8" i="6" s="1"/>
  <c r="BF8" i="6" s="1"/>
  <c r="AI8" i="6"/>
  <c r="Q8" i="2" s="1"/>
  <c r="AV8" i="6" s="1"/>
  <c r="BD8" i="6" s="1"/>
  <c r="AL8" i="6"/>
  <c r="T8" i="2" s="1"/>
  <c r="AJ8" i="6"/>
  <c r="R8" i="2" s="1"/>
  <c r="AW8" i="6" s="1"/>
  <c r="BE8" i="6" s="1"/>
  <c r="AJ11" i="6"/>
  <c r="R11" i="2" s="1"/>
  <c r="AW11" i="6" s="1"/>
  <c r="BE11" i="6" s="1"/>
  <c r="AL11" i="6"/>
  <c r="T11" i="2" s="1"/>
  <c r="AY11" i="6" s="1"/>
  <c r="BG11" i="6" s="1"/>
  <c r="AN11" i="6"/>
  <c r="V11" i="2" s="1"/>
  <c r="BA11" i="6" s="1"/>
  <c r="BI11" i="6" s="1"/>
  <c r="AI11" i="6"/>
  <c r="Q11" i="2" s="1"/>
  <c r="AV11" i="6" s="1"/>
  <c r="AK11" i="6"/>
  <c r="S11" i="2" s="1"/>
  <c r="AX11" i="6" s="1"/>
  <c r="BF11" i="6" s="1"/>
  <c r="AM11" i="6"/>
  <c r="U11" i="2" s="1"/>
  <c r="AZ11" i="6" s="1"/>
  <c r="BH11" i="6" s="1"/>
  <c r="AO11" i="6"/>
  <c r="W11" i="2" s="1"/>
  <c r="BB11" i="6" s="1"/>
  <c r="BJ11" i="6" s="1"/>
  <c r="AE10" i="6"/>
  <c r="AC10" i="6"/>
  <c r="AA10" i="6"/>
  <c r="AF10" i="6"/>
  <c r="AD10" i="6"/>
  <c r="AB10" i="6"/>
  <c r="Z10" i="6"/>
  <c r="Z18" i="6"/>
  <c r="AB18" i="6"/>
  <c r="AD18" i="6"/>
  <c r="AF18" i="6"/>
  <c r="AA18" i="6"/>
  <c r="AC18" i="6"/>
  <c r="AE18" i="6"/>
  <c r="Z26" i="6"/>
  <c r="AB26" i="6"/>
  <c r="AD26" i="6"/>
  <c r="AF26" i="6"/>
  <c r="AA26" i="6"/>
  <c r="AC26" i="6"/>
  <c r="AE26" i="6"/>
  <c r="Z34" i="6"/>
  <c r="AB34" i="6"/>
  <c r="AD34" i="6"/>
  <c r="AF34" i="6"/>
  <c r="AA34" i="6"/>
  <c r="AC34" i="6"/>
  <c r="AE34" i="6"/>
  <c r="Z20" i="6"/>
  <c r="AB20" i="6"/>
  <c r="AD20" i="6"/>
  <c r="AF20" i="6"/>
  <c r="AA20" i="6"/>
  <c r="AC20" i="6"/>
  <c r="AE20" i="6"/>
  <c r="Z28" i="6"/>
  <c r="AB28" i="6"/>
  <c r="AD28" i="6"/>
  <c r="AF28" i="6"/>
  <c r="AA28" i="6"/>
  <c r="AC28" i="6"/>
  <c r="AE28" i="6"/>
  <c r="Z36" i="6"/>
  <c r="AB36" i="6"/>
  <c r="AD36" i="6"/>
  <c r="AF36" i="6"/>
  <c r="AA36" i="6"/>
  <c r="AC36" i="6"/>
  <c r="AE36" i="6"/>
  <c r="AE12" i="6"/>
  <c r="AC12" i="6"/>
  <c r="AA12" i="6"/>
  <c r="AF12" i="6"/>
  <c r="AD12" i="6"/>
  <c r="AB12" i="6"/>
  <c r="Z12" i="6"/>
  <c r="AE14" i="6"/>
  <c r="AC14" i="6"/>
  <c r="AA14" i="6"/>
  <c r="AF14" i="6"/>
  <c r="AD14" i="6"/>
  <c r="AB14" i="6"/>
  <c r="Z14" i="6"/>
  <c r="Z22" i="6"/>
  <c r="AB22" i="6"/>
  <c r="AD22" i="6"/>
  <c r="AF22" i="6"/>
  <c r="AA22" i="6"/>
  <c r="AC22" i="6"/>
  <c r="AE22" i="6"/>
  <c r="Z30" i="6"/>
  <c r="AB30" i="6"/>
  <c r="AD30" i="6"/>
  <c r="AF30" i="6"/>
  <c r="AA30" i="6"/>
  <c r="AC30" i="6"/>
  <c r="AE30" i="6"/>
  <c r="Z16" i="6"/>
  <c r="AB16" i="6"/>
  <c r="AD16" i="6"/>
  <c r="AF16" i="6"/>
  <c r="AA16" i="6"/>
  <c r="AC16" i="6"/>
  <c r="AE16" i="6"/>
  <c r="Z24" i="6"/>
  <c r="AB24" i="6"/>
  <c r="AD24" i="6"/>
  <c r="AF24" i="6"/>
  <c r="AA24" i="6"/>
  <c r="AC24" i="6"/>
  <c r="AE24" i="6"/>
  <c r="Z32" i="6"/>
  <c r="AB32" i="6"/>
  <c r="AD32" i="6"/>
  <c r="AF32" i="6"/>
  <c r="AA32" i="6"/>
  <c r="AC32" i="6"/>
  <c r="AE32" i="6"/>
  <c r="BG9" i="6" l="1"/>
  <c r="BM9" i="6"/>
  <c r="BK9" i="6"/>
  <c r="U8" i="2"/>
  <c r="AZ8" i="6" s="1"/>
  <c r="BH8" i="6" s="1"/>
  <c r="AY8" i="6"/>
  <c r="BG8" i="6" s="1"/>
  <c r="AP391" i="6"/>
  <c r="BD37" i="6"/>
  <c r="BK37" i="6" s="1"/>
  <c r="BM37" i="6"/>
  <c r="AI36" i="6"/>
  <c r="Q36" i="2" s="1"/>
  <c r="AV36" i="6" s="1"/>
  <c r="AM36" i="6"/>
  <c r="U36" i="2" s="1"/>
  <c r="AZ36" i="6" s="1"/>
  <c r="BH36" i="6" s="1"/>
  <c r="AJ36" i="6"/>
  <c r="R36" i="2" s="1"/>
  <c r="AW36" i="6" s="1"/>
  <c r="BE36" i="6" s="1"/>
  <c r="AK36" i="6"/>
  <c r="S36" i="2" s="1"/>
  <c r="AX36" i="6" s="1"/>
  <c r="BF36" i="6" s="1"/>
  <c r="AO36" i="6"/>
  <c r="W36" i="2" s="1"/>
  <c r="BB36" i="6" s="1"/>
  <c r="BJ36" i="6" s="1"/>
  <c r="AL36" i="6"/>
  <c r="T36" i="2" s="1"/>
  <c r="AY36" i="6" s="1"/>
  <c r="BG36" i="6" s="1"/>
  <c r="AN36" i="6"/>
  <c r="V36" i="2" s="1"/>
  <c r="BA36" i="6" s="1"/>
  <c r="BI36" i="6" s="1"/>
  <c r="BD35" i="6"/>
  <c r="BK35" i="6" s="1"/>
  <c r="BM35" i="6"/>
  <c r="AK34" i="6"/>
  <c r="S34" i="2" s="1"/>
  <c r="AX34" i="6" s="1"/>
  <c r="BF34" i="6" s="1"/>
  <c r="AO34" i="6"/>
  <c r="W34" i="2" s="1"/>
  <c r="BB34" i="6" s="1"/>
  <c r="BJ34" i="6" s="1"/>
  <c r="AL34" i="6"/>
  <c r="T34" i="2" s="1"/>
  <c r="AY34" i="6" s="1"/>
  <c r="BG34" i="6" s="1"/>
  <c r="AI34" i="6"/>
  <c r="Q34" i="2" s="1"/>
  <c r="AV34" i="6" s="1"/>
  <c r="AM34" i="6"/>
  <c r="U34" i="2" s="1"/>
  <c r="AZ34" i="6" s="1"/>
  <c r="BH34" i="6" s="1"/>
  <c r="AJ34" i="6"/>
  <c r="R34" i="2" s="1"/>
  <c r="AW34" i="6" s="1"/>
  <c r="BE34" i="6" s="1"/>
  <c r="AN34" i="6"/>
  <c r="V34" i="2" s="1"/>
  <c r="BA34" i="6" s="1"/>
  <c r="BI34" i="6" s="1"/>
  <c r="BD33" i="6"/>
  <c r="BK33" i="6" s="1"/>
  <c r="BM33" i="6"/>
  <c r="AI32" i="6"/>
  <c r="Q32" i="2" s="1"/>
  <c r="AV32" i="6" s="1"/>
  <c r="AM32" i="6"/>
  <c r="U32" i="2" s="1"/>
  <c r="AZ32" i="6" s="1"/>
  <c r="BH32" i="6" s="1"/>
  <c r="AJ32" i="6"/>
  <c r="R32" i="2" s="1"/>
  <c r="AW32" i="6" s="1"/>
  <c r="BE32" i="6" s="1"/>
  <c r="AN32" i="6"/>
  <c r="V32" i="2" s="1"/>
  <c r="BA32" i="6" s="1"/>
  <c r="BI32" i="6" s="1"/>
  <c r="AK32" i="6"/>
  <c r="S32" i="2" s="1"/>
  <c r="AX32" i="6" s="1"/>
  <c r="BF32" i="6" s="1"/>
  <c r="AO32" i="6"/>
  <c r="W32" i="2" s="1"/>
  <c r="BB32" i="6" s="1"/>
  <c r="BJ32" i="6" s="1"/>
  <c r="AL32" i="6"/>
  <c r="T32" i="2" s="1"/>
  <c r="AY32" i="6" s="1"/>
  <c r="BG32" i="6" s="1"/>
  <c r="BD31" i="6"/>
  <c r="BK31" i="6" s="1"/>
  <c r="BM31" i="6"/>
  <c r="AI30" i="6"/>
  <c r="Q30" i="2" s="1"/>
  <c r="AV30" i="6" s="1"/>
  <c r="AM30" i="6"/>
  <c r="U30" i="2" s="1"/>
  <c r="AZ30" i="6" s="1"/>
  <c r="BH30" i="6" s="1"/>
  <c r="AJ30" i="6"/>
  <c r="R30" i="2" s="1"/>
  <c r="AW30" i="6" s="1"/>
  <c r="BE30" i="6" s="1"/>
  <c r="AN30" i="6"/>
  <c r="V30" i="2" s="1"/>
  <c r="BA30" i="6" s="1"/>
  <c r="BI30" i="6" s="1"/>
  <c r="AK30" i="6"/>
  <c r="S30" i="2" s="1"/>
  <c r="AX30" i="6" s="1"/>
  <c r="BF30" i="6" s="1"/>
  <c r="AO30" i="6"/>
  <c r="W30" i="2" s="1"/>
  <c r="BB30" i="6" s="1"/>
  <c r="BJ30" i="6" s="1"/>
  <c r="AL30" i="6"/>
  <c r="T30" i="2" s="1"/>
  <c r="AY30" i="6" s="1"/>
  <c r="BG30" i="6" s="1"/>
  <c r="BM29" i="6"/>
  <c r="BD29" i="6"/>
  <c r="BK29" i="6" s="1"/>
  <c r="AK28" i="6"/>
  <c r="S28" i="2" s="1"/>
  <c r="AX28" i="6" s="1"/>
  <c r="BF28" i="6" s="1"/>
  <c r="AO28" i="6"/>
  <c r="W28" i="2" s="1"/>
  <c r="BB28" i="6" s="1"/>
  <c r="BJ28" i="6" s="1"/>
  <c r="AL28" i="6"/>
  <c r="T28" i="2" s="1"/>
  <c r="AY28" i="6" s="1"/>
  <c r="BG28" i="6" s="1"/>
  <c r="AI28" i="6"/>
  <c r="Q28" i="2" s="1"/>
  <c r="AV28" i="6" s="1"/>
  <c r="AM28" i="6"/>
  <c r="U28" i="2" s="1"/>
  <c r="AZ28" i="6" s="1"/>
  <c r="BH28" i="6" s="1"/>
  <c r="AJ28" i="6"/>
  <c r="R28" i="2" s="1"/>
  <c r="AW28" i="6" s="1"/>
  <c r="BE28" i="6" s="1"/>
  <c r="AN28" i="6"/>
  <c r="V28" i="2" s="1"/>
  <c r="BA28" i="6" s="1"/>
  <c r="BI28" i="6" s="1"/>
  <c r="BD27" i="6"/>
  <c r="BK27" i="6" s="1"/>
  <c r="BM27" i="6"/>
  <c r="AI26" i="6"/>
  <c r="Q26" i="2" s="1"/>
  <c r="AV26" i="6" s="1"/>
  <c r="AM26" i="6"/>
  <c r="U26" i="2" s="1"/>
  <c r="AZ26" i="6" s="1"/>
  <c r="BH26" i="6" s="1"/>
  <c r="AJ26" i="6"/>
  <c r="R26" i="2" s="1"/>
  <c r="AW26" i="6" s="1"/>
  <c r="BE26" i="6" s="1"/>
  <c r="AN26" i="6"/>
  <c r="V26" i="2" s="1"/>
  <c r="BA26" i="6" s="1"/>
  <c r="BI26" i="6" s="1"/>
  <c r="AK26" i="6"/>
  <c r="S26" i="2" s="1"/>
  <c r="AX26" i="6" s="1"/>
  <c r="BF26" i="6" s="1"/>
  <c r="AO26" i="6"/>
  <c r="W26" i="2" s="1"/>
  <c r="BB26" i="6" s="1"/>
  <c r="BJ26" i="6" s="1"/>
  <c r="AL26" i="6"/>
  <c r="T26" i="2" s="1"/>
  <c r="AY26" i="6" s="1"/>
  <c r="BG26" i="6" s="1"/>
  <c r="BD25" i="6"/>
  <c r="BK25" i="6" s="1"/>
  <c r="BM25" i="6"/>
  <c r="AK24" i="6"/>
  <c r="S24" i="2" s="1"/>
  <c r="AX24" i="6" s="1"/>
  <c r="BF24" i="6" s="1"/>
  <c r="AO24" i="6"/>
  <c r="W24" i="2" s="1"/>
  <c r="BB24" i="6" s="1"/>
  <c r="BJ24" i="6" s="1"/>
  <c r="AL24" i="6"/>
  <c r="T24" i="2" s="1"/>
  <c r="AY24" i="6" s="1"/>
  <c r="BG24" i="6" s="1"/>
  <c r="AI24" i="6"/>
  <c r="Q24" i="2" s="1"/>
  <c r="AV24" i="6" s="1"/>
  <c r="AM24" i="6"/>
  <c r="U24" i="2" s="1"/>
  <c r="AZ24" i="6" s="1"/>
  <c r="BH24" i="6" s="1"/>
  <c r="AJ24" i="6"/>
  <c r="R24" i="2" s="1"/>
  <c r="AW24" i="6" s="1"/>
  <c r="BE24" i="6" s="1"/>
  <c r="AN24" i="6"/>
  <c r="V24" i="2" s="1"/>
  <c r="BA24" i="6" s="1"/>
  <c r="BI24" i="6" s="1"/>
  <c r="BD23" i="6"/>
  <c r="BK23" i="6" s="1"/>
  <c r="BM23" i="6"/>
  <c r="AK22" i="6"/>
  <c r="S22" i="2" s="1"/>
  <c r="AX22" i="6" s="1"/>
  <c r="BF22" i="6" s="1"/>
  <c r="AO22" i="6"/>
  <c r="W22" i="2" s="1"/>
  <c r="BB22" i="6" s="1"/>
  <c r="BJ22" i="6" s="1"/>
  <c r="AL22" i="6"/>
  <c r="T22" i="2" s="1"/>
  <c r="AY22" i="6" s="1"/>
  <c r="BG22" i="6" s="1"/>
  <c r="AI22" i="6"/>
  <c r="Q22" i="2" s="1"/>
  <c r="AV22" i="6" s="1"/>
  <c r="AM22" i="6"/>
  <c r="U22" i="2" s="1"/>
  <c r="AZ22" i="6" s="1"/>
  <c r="BH22" i="6" s="1"/>
  <c r="AJ22" i="6"/>
  <c r="R22" i="2" s="1"/>
  <c r="AW22" i="6" s="1"/>
  <c r="BE22" i="6" s="1"/>
  <c r="AN22" i="6"/>
  <c r="V22" i="2" s="1"/>
  <c r="BA22" i="6" s="1"/>
  <c r="BI22" i="6" s="1"/>
  <c r="BD21" i="6"/>
  <c r="BK21" i="6" s="1"/>
  <c r="BM21" i="6"/>
  <c r="AK20" i="6"/>
  <c r="S20" i="2" s="1"/>
  <c r="AX20" i="6" s="1"/>
  <c r="BF20" i="6" s="1"/>
  <c r="AO20" i="6"/>
  <c r="W20" i="2" s="1"/>
  <c r="BB20" i="6" s="1"/>
  <c r="BJ20" i="6" s="1"/>
  <c r="AL20" i="6"/>
  <c r="T20" i="2" s="1"/>
  <c r="AY20" i="6" s="1"/>
  <c r="BG20" i="6" s="1"/>
  <c r="AI20" i="6"/>
  <c r="Q20" i="2" s="1"/>
  <c r="AV20" i="6" s="1"/>
  <c r="AM20" i="6"/>
  <c r="U20" i="2" s="1"/>
  <c r="AZ20" i="6" s="1"/>
  <c r="BH20" i="6" s="1"/>
  <c r="AJ20" i="6"/>
  <c r="R20" i="2" s="1"/>
  <c r="AW20" i="6" s="1"/>
  <c r="BE20" i="6" s="1"/>
  <c r="AN20" i="6"/>
  <c r="V20" i="2" s="1"/>
  <c r="BA20" i="6" s="1"/>
  <c r="BI20" i="6" s="1"/>
  <c r="BD19" i="6"/>
  <c r="BK19" i="6" s="1"/>
  <c r="BM19" i="6"/>
  <c r="AK18" i="6"/>
  <c r="S18" i="2" s="1"/>
  <c r="AX18" i="6" s="1"/>
  <c r="BF18" i="6" s="1"/>
  <c r="AO18" i="6"/>
  <c r="W18" i="2" s="1"/>
  <c r="BB18" i="6" s="1"/>
  <c r="BJ18" i="6" s="1"/>
  <c r="AL18" i="6"/>
  <c r="T18" i="2" s="1"/>
  <c r="AY18" i="6" s="1"/>
  <c r="BG18" i="6" s="1"/>
  <c r="AI18" i="6"/>
  <c r="Q18" i="2" s="1"/>
  <c r="AV18" i="6" s="1"/>
  <c r="AM18" i="6"/>
  <c r="U18" i="2" s="1"/>
  <c r="AZ18" i="6" s="1"/>
  <c r="BH18" i="6" s="1"/>
  <c r="AJ18" i="6"/>
  <c r="R18" i="2" s="1"/>
  <c r="AW18" i="6" s="1"/>
  <c r="BE18" i="6" s="1"/>
  <c r="AN18" i="6"/>
  <c r="V18" i="2" s="1"/>
  <c r="BA18" i="6" s="1"/>
  <c r="BI18" i="6" s="1"/>
  <c r="BD17" i="6"/>
  <c r="BK17" i="6" s="1"/>
  <c r="BM17" i="6"/>
  <c r="AI16" i="6"/>
  <c r="Q16" i="2" s="1"/>
  <c r="AV16" i="6" s="1"/>
  <c r="AM16" i="6"/>
  <c r="U16" i="2" s="1"/>
  <c r="AZ16" i="6" s="1"/>
  <c r="BH16" i="6" s="1"/>
  <c r="AJ16" i="6"/>
  <c r="R16" i="2" s="1"/>
  <c r="AW16" i="6" s="1"/>
  <c r="BE16" i="6" s="1"/>
  <c r="AN16" i="6"/>
  <c r="V16" i="2" s="1"/>
  <c r="BA16" i="6" s="1"/>
  <c r="BI16" i="6" s="1"/>
  <c r="AK16" i="6"/>
  <c r="S16" i="2" s="1"/>
  <c r="AX16" i="6" s="1"/>
  <c r="BF16" i="6" s="1"/>
  <c r="AO16" i="6"/>
  <c r="W16" i="2" s="1"/>
  <c r="BB16" i="6" s="1"/>
  <c r="BJ16" i="6" s="1"/>
  <c r="AL16" i="6"/>
  <c r="T16" i="2" s="1"/>
  <c r="AY16" i="6" s="1"/>
  <c r="BG16" i="6" s="1"/>
  <c r="BD15" i="6"/>
  <c r="BK15" i="6" s="1"/>
  <c r="BM15" i="6"/>
  <c r="AI14" i="6"/>
  <c r="Q14" i="2" s="1"/>
  <c r="AV14" i="6" s="1"/>
  <c r="AM14" i="6"/>
  <c r="U14" i="2" s="1"/>
  <c r="AZ14" i="6" s="1"/>
  <c r="BH14" i="6" s="1"/>
  <c r="AJ14" i="6"/>
  <c r="R14" i="2" s="1"/>
  <c r="AW14" i="6" s="1"/>
  <c r="BE14" i="6" s="1"/>
  <c r="AK14" i="6"/>
  <c r="S14" i="2" s="1"/>
  <c r="AX14" i="6" s="1"/>
  <c r="BF14" i="6" s="1"/>
  <c r="AO14" i="6"/>
  <c r="W14" i="2" s="1"/>
  <c r="BB14" i="6" s="1"/>
  <c r="BJ14" i="6" s="1"/>
  <c r="AL14" i="6"/>
  <c r="T14" i="2" s="1"/>
  <c r="AY14" i="6" s="1"/>
  <c r="BG14" i="6" s="1"/>
  <c r="AN14" i="6"/>
  <c r="V14" i="2" s="1"/>
  <c r="BA14" i="6" s="1"/>
  <c r="BI14" i="6" s="1"/>
  <c r="BM13" i="6"/>
  <c r="BD13" i="6"/>
  <c r="BK13" i="6" s="1"/>
  <c r="AP274" i="6"/>
  <c r="AO274" i="6" s="1"/>
  <c r="AP586" i="6"/>
  <c r="AP547" i="6"/>
  <c r="AP508" i="6"/>
  <c r="AO469" i="6"/>
  <c r="AM469" i="6"/>
  <c r="AK469" i="6"/>
  <c r="AI469" i="6"/>
  <c r="AG469" i="6"/>
  <c r="AN469" i="6"/>
  <c r="AL469" i="6"/>
  <c r="AJ469" i="6"/>
  <c r="AH469" i="6"/>
  <c r="AP430" i="6"/>
  <c r="AO391" i="6"/>
  <c r="AM391" i="6"/>
  <c r="AK391" i="6"/>
  <c r="AI391" i="6"/>
  <c r="AG391" i="6"/>
  <c r="AN391" i="6"/>
  <c r="AL391" i="6"/>
  <c r="AJ391" i="6"/>
  <c r="AH391" i="6"/>
  <c r="AP352" i="6"/>
  <c r="AO313" i="6"/>
  <c r="AM313" i="6"/>
  <c r="AK313" i="6"/>
  <c r="AI313" i="6"/>
  <c r="AG313" i="6"/>
  <c r="AN313" i="6"/>
  <c r="AL313" i="6"/>
  <c r="AJ313" i="6"/>
  <c r="AH313" i="6"/>
  <c r="AO235" i="6"/>
  <c r="AM235" i="6"/>
  <c r="AK235" i="6"/>
  <c r="AI235" i="6"/>
  <c r="AG235" i="6"/>
  <c r="AN235" i="6"/>
  <c r="AL235" i="6"/>
  <c r="AJ235" i="6"/>
  <c r="AH235" i="6"/>
  <c r="AP196" i="6"/>
  <c r="AO157" i="6"/>
  <c r="AM157" i="6"/>
  <c r="AK157" i="6"/>
  <c r="AI157" i="6"/>
  <c r="AG157" i="6"/>
  <c r="AN157" i="6"/>
  <c r="AL157" i="6"/>
  <c r="AJ157" i="6"/>
  <c r="AH157" i="6"/>
  <c r="AP118" i="6"/>
  <c r="AN116" i="6" s="1"/>
  <c r="BJ8" i="6"/>
  <c r="BM11" i="6"/>
  <c r="BL9" i="6"/>
  <c r="BD11" i="6"/>
  <c r="BK11" i="6" s="1"/>
  <c r="AI12" i="6"/>
  <c r="Q12" i="2" s="1"/>
  <c r="AV12" i="6" s="1"/>
  <c r="AK12" i="6"/>
  <c r="S12" i="2" s="1"/>
  <c r="AX12" i="6" s="1"/>
  <c r="BF12" i="6" s="1"/>
  <c r="AM12" i="6"/>
  <c r="U12" i="2" s="1"/>
  <c r="AZ12" i="6" s="1"/>
  <c r="BH12" i="6" s="1"/>
  <c r="AO12" i="6"/>
  <c r="W12" i="2" s="1"/>
  <c r="BB12" i="6" s="1"/>
  <c r="BJ12" i="6" s="1"/>
  <c r="AJ12" i="6"/>
  <c r="R12" i="2" s="1"/>
  <c r="AW12" i="6" s="1"/>
  <c r="BE12" i="6" s="1"/>
  <c r="AL12" i="6"/>
  <c r="T12" i="2" s="1"/>
  <c r="AY12" i="6" s="1"/>
  <c r="BG12" i="6" s="1"/>
  <c r="AN12" i="6"/>
  <c r="V12" i="2" s="1"/>
  <c r="BA12" i="6" s="1"/>
  <c r="BI12" i="6" s="1"/>
  <c r="AO10" i="6"/>
  <c r="AJ10" i="6"/>
  <c r="AL10" i="6"/>
  <c r="AN10" i="6"/>
  <c r="AI10" i="6"/>
  <c r="Q10" i="2" s="1"/>
  <c r="AV10" i="6" s="1"/>
  <c r="AK10" i="6"/>
  <c r="AM10" i="6"/>
  <c r="BK8" i="6" l="1"/>
  <c r="S10" i="2"/>
  <c r="AX10" i="6" s="1"/>
  <c r="AW10" i="6"/>
  <c r="BE10" i="6" s="1"/>
  <c r="R10" i="2"/>
  <c r="U10" i="2"/>
  <c r="AZ10" i="6" s="1"/>
  <c r="BH10" i="6" s="1"/>
  <c r="AY10" i="6"/>
  <c r="BG10" i="6" s="1"/>
  <c r="T10" i="2"/>
  <c r="W10" i="2"/>
  <c r="BB10" i="6" s="1"/>
  <c r="BJ10" i="6" s="1"/>
  <c r="BA10" i="6"/>
  <c r="BI10" i="6" s="1"/>
  <c r="V10" i="2"/>
  <c r="S584" i="2"/>
  <c r="O584" i="2"/>
  <c r="R584" i="2"/>
  <c r="U584" i="2"/>
  <c r="Q584" i="2"/>
  <c r="T584" i="2"/>
  <c r="P584" i="2"/>
  <c r="V584" i="2"/>
  <c r="AJ274" i="6"/>
  <c r="AL274" i="6"/>
  <c r="AG274" i="6"/>
  <c r="AI274" i="6"/>
  <c r="AN274" i="6"/>
  <c r="AK274" i="6"/>
  <c r="BM8" i="6"/>
  <c r="BL8" i="6" s="1"/>
  <c r="AM274" i="6"/>
  <c r="AH274" i="6"/>
  <c r="AH116" i="6"/>
  <c r="P116" i="2" s="1"/>
  <c r="O116" i="2"/>
  <c r="BL37" i="6"/>
  <c r="BM36" i="6"/>
  <c r="BD36" i="6"/>
  <c r="BK36" i="6" s="1"/>
  <c r="BL35" i="6"/>
  <c r="BM34" i="6"/>
  <c r="BD34" i="6"/>
  <c r="BK34" i="6" s="1"/>
  <c r="BL33" i="6"/>
  <c r="BD32" i="6"/>
  <c r="BK32" i="6" s="1"/>
  <c r="BM32" i="6"/>
  <c r="BL31" i="6"/>
  <c r="BM30" i="6"/>
  <c r="BD30" i="6"/>
  <c r="BK30" i="6" s="1"/>
  <c r="BL29" i="6"/>
  <c r="BM28" i="6"/>
  <c r="BD28" i="6"/>
  <c r="BK28" i="6" s="1"/>
  <c r="BL27" i="6"/>
  <c r="BM26" i="6"/>
  <c r="BD26" i="6"/>
  <c r="BK26" i="6" s="1"/>
  <c r="BL25" i="6"/>
  <c r="BD24" i="6"/>
  <c r="BK24" i="6" s="1"/>
  <c r="BM24" i="6"/>
  <c r="BL23" i="6"/>
  <c r="BD22" i="6"/>
  <c r="BK22" i="6" s="1"/>
  <c r="BM22" i="6"/>
  <c r="BL21" i="6"/>
  <c r="BD20" i="6"/>
  <c r="BK20" i="6" s="1"/>
  <c r="BM20" i="6"/>
  <c r="BL19" i="6"/>
  <c r="BM18" i="6"/>
  <c r="BD18" i="6"/>
  <c r="BK18" i="6" s="1"/>
  <c r="BL17" i="6"/>
  <c r="BD16" i="6"/>
  <c r="BK16" i="6" s="1"/>
  <c r="BM16" i="6"/>
  <c r="BL15" i="6"/>
  <c r="BD14" i="6"/>
  <c r="BK14" i="6" s="1"/>
  <c r="BM14" i="6"/>
  <c r="BL13" i="6"/>
  <c r="BL11" i="6"/>
  <c r="U194" i="2"/>
  <c r="Q194" i="2"/>
  <c r="T194" i="2"/>
  <c r="P194" i="2"/>
  <c r="S194" i="2"/>
  <c r="O194" i="2"/>
  <c r="R194" i="2"/>
  <c r="AO586" i="6"/>
  <c r="W584" i="2" s="1"/>
  <c r="Z551" i="2" s="1"/>
  <c r="AM586" i="6"/>
  <c r="AK586" i="6"/>
  <c r="AI586" i="6"/>
  <c r="AG586" i="6"/>
  <c r="AN586" i="6"/>
  <c r="AL586" i="6"/>
  <c r="AJ586" i="6"/>
  <c r="AH586" i="6"/>
  <c r="AO547" i="6"/>
  <c r="AM547" i="6"/>
  <c r="AK547" i="6"/>
  <c r="AI547" i="6"/>
  <c r="AG547" i="6"/>
  <c r="AN547" i="6"/>
  <c r="AL547" i="6"/>
  <c r="AJ547" i="6"/>
  <c r="AH547" i="6"/>
  <c r="AO508" i="6"/>
  <c r="AM508" i="6"/>
  <c r="AK508" i="6"/>
  <c r="AI508" i="6"/>
  <c r="AG508" i="6"/>
  <c r="AN508" i="6"/>
  <c r="AL508" i="6"/>
  <c r="AJ508" i="6"/>
  <c r="AH508" i="6"/>
  <c r="AO430" i="6"/>
  <c r="AM430" i="6"/>
  <c r="AK430" i="6"/>
  <c r="AI430" i="6"/>
  <c r="AG430" i="6"/>
  <c r="AN430" i="6"/>
  <c r="AL430" i="6"/>
  <c r="AJ430" i="6"/>
  <c r="AH430" i="6"/>
  <c r="AO352" i="6"/>
  <c r="AM352" i="6"/>
  <c r="AK352" i="6"/>
  <c r="AI352" i="6"/>
  <c r="AG352" i="6"/>
  <c r="AN352" i="6"/>
  <c r="AL352" i="6"/>
  <c r="AJ352" i="6"/>
  <c r="AH352" i="6"/>
  <c r="AO196" i="6"/>
  <c r="W194" i="2" s="1"/>
  <c r="AM196" i="6"/>
  <c r="AK196" i="6"/>
  <c r="AI196" i="6"/>
  <c r="AG196" i="6"/>
  <c r="AN196" i="6"/>
  <c r="V194" i="2" s="1"/>
  <c r="AL196" i="6"/>
  <c r="AJ196" i="6"/>
  <c r="AH196" i="6"/>
  <c r="AO118" i="6"/>
  <c r="AO116" i="6" s="1"/>
  <c r="W116" i="2" s="1"/>
  <c r="AM118" i="6"/>
  <c r="AM116" i="6" s="1"/>
  <c r="U116" i="2" s="1"/>
  <c r="AK118" i="6"/>
  <c r="AK116" i="6" s="1"/>
  <c r="S116" i="2" s="1"/>
  <c r="AI118" i="6"/>
  <c r="AI116" i="6" s="1"/>
  <c r="Q116" i="2" s="1"/>
  <c r="AG118" i="6"/>
  <c r="AN118" i="6"/>
  <c r="V116" i="2" s="1"/>
  <c r="AL118" i="6"/>
  <c r="AL116" i="6" s="1"/>
  <c r="T116" i="2" s="1"/>
  <c r="AJ118" i="6"/>
  <c r="AJ116" i="6" s="1"/>
  <c r="R116" i="2" s="1"/>
  <c r="AH118" i="6"/>
  <c r="BM12" i="6"/>
  <c r="BD10" i="6"/>
  <c r="BD12" i="6"/>
  <c r="BK12" i="6" s="1"/>
  <c r="BF10" i="6" l="1"/>
  <c r="BM10" i="6"/>
  <c r="BL10" i="6" s="1"/>
  <c r="AP38" i="6" s="1"/>
  <c r="AP39" i="6" s="1"/>
  <c r="BK10" i="6"/>
  <c r="M547" i="2"/>
  <c r="K547" i="2"/>
  <c r="L547" i="2"/>
  <c r="Z83" i="2"/>
  <c r="BL36" i="6"/>
  <c r="BL34" i="6"/>
  <c r="BL32" i="6"/>
  <c r="BL30" i="6"/>
  <c r="BL28" i="6"/>
  <c r="BL26" i="6"/>
  <c r="BL24" i="6"/>
  <c r="BL22" i="6"/>
  <c r="BL20" i="6"/>
  <c r="BL18" i="6"/>
  <c r="BL16" i="6"/>
  <c r="BL14" i="6"/>
  <c r="Z161" i="2"/>
  <c r="BL12" i="6"/>
  <c r="AR39" i="6" l="1"/>
  <c r="M79" i="2"/>
  <c r="L79" i="2"/>
  <c r="K79" i="2"/>
  <c r="K157" i="2"/>
  <c r="M157" i="2"/>
  <c r="L157" i="2"/>
  <c r="AR38" i="6" l="1"/>
  <c r="AP40" i="6" s="1"/>
  <c r="AT38" i="6" s="1"/>
  <c r="AJ38" i="6" s="1"/>
  <c r="AK40" i="6" l="1"/>
  <c r="AK38" i="6" s="1"/>
  <c r="AN40" i="6"/>
  <c r="AN38" i="6" s="1"/>
  <c r="AM40" i="6"/>
  <c r="AM38" i="6" s="1"/>
  <c r="AI40" i="6"/>
  <c r="AL40" i="6"/>
  <c r="AL38" i="6" s="1"/>
  <c r="AH40" i="6"/>
  <c r="AO40" i="6"/>
  <c r="AO38" i="6" s="1"/>
  <c r="W38" i="2" s="1"/>
  <c r="Z5" i="2" s="1"/>
  <c r="AG40" i="6"/>
  <c r="AJ40" i="6"/>
  <c r="AG38" i="6"/>
  <c r="AH38" i="6"/>
  <c r="AI38" i="6"/>
  <c r="AP41" i="6"/>
  <c r="AT39" i="6" s="1"/>
  <c r="AI39" i="6" l="1"/>
  <c r="AH39" i="6"/>
  <c r="AG39" i="6"/>
  <c r="AJ39" i="6"/>
  <c r="AM41" i="6"/>
  <c r="AM39" i="6" s="1"/>
  <c r="AG41" i="6"/>
  <c r="AH41" i="6"/>
  <c r="AN41" i="6"/>
  <c r="AN39" i="6" s="1"/>
  <c r="AO41" i="6"/>
  <c r="AO39" i="6" s="1"/>
  <c r="AI41" i="6"/>
  <c r="AJ41" i="6"/>
  <c r="AK41" i="6"/>
  <c r="AK39" i="6" s="1"/>
  <c r="AL41" i="6"/>
  <c r="AL39" i="6" s="1"/>
  <c r="L1" i="2"/>
  <c r="M1" i="2"/>
  <c r="K1" i="2"/>
  <c r="P38" i="2"/>
  <c r="O38" i="2"/>
  <c r="T38" i="2"/>
  <c r="S38" i="2"/>
  <c r="V38" i="2"/>
  <c r="R38" i="2"/>
  <c r="U38" i="2"/>
  <c r="Q38" i="2"/>
  <c r="P39" i="2" l="1"/>
  <c r="W39" i="2"/>
  <c r="T39" i="2"/>
  <c r="S39" i="2"/>
  <c r="V39" i="2"/>
  <c r="U39" i="2"/>
  <c r="O39" i="2"/>
  <c r="R39" i="2"/>
  <c r="Q39" i="2"/>
  <c r="Q195" i="2" l="1"/>
  <c r="P195" i="2"/>
  <c r="O195" i="2"/>
  <c r="U195" i="2"/>
  <c r="T195" i="2"/>
  <c r="S195" i="2"/>
  <c r="R195" i="2"/>
  <c r="S69" i="2" l="1"/>
  <c r="AX69" i="6" s="1"/>
  <c r="BF69" i="6" s="1"/>
  <c r="S68" i="2"/>
  <c r="AX68" i="6" s="1"/>
  <c r="BF68" i="6" s="1"/>
  <c r="S58" i="2"/>
  <c r="AX58" i="6" s="1"/>
  <c r="BF58" i="6" s="1"/>
  <c r="S56" i="2"/>
  <c r="AX56" i="6" s="1"/>
  <c r="BF56" i="6" s="1"/>
  <c r="W63" i="2"/>
  <c r="BB63" i="6" s="1"/>
  <c r="BJ63" i="6" s="1"/>
  <c r="V65" i="2"/>
  <c r="BA65" i="6" s="1"/>
  <c r="BI65" i="6" s="1"/>
  <c r="S53" i="2"/>
  <c r="AX53" i="6" s="1"/>
  <c r="BF53" i="6" s="1"/>
  <c r="S72" i="2"/>
  <c r="AX72" i="6" s="1"/>
  <c r="BF72" i="6" s="1"/>
  <c r="W76" i="2"/>
  <c r="BB76" i="6" s="1"/>
  <c r="BJ76" i="6" s="1"/>
  <c r="S67" i="2"/>
  <c r="AX67" i="6" s="1"/>
  <c r="BF67" i="6" s="1"/>
  <c r="U58" i="2"/>
  <c r="AZ58" i="6" s="1"/>
  <c r="BH58" i="6" s="1"/>
  <c r="S70" i="2"/>
  <c r="AX70" i="6" s="1"/>
  <c r="BF70" i="6" s="1"/>
  <c r="W65" i="2"/>
  <c r="BB65" i="6" s="1"/>
  <c r="BJ65" i="6" s="1"/>
  <c r="W74" i="2"/>
  <c r="BB74" i="6" s="1"/>
  <c r="BJ74" i="6" s="1"/>
  <c r="W58" i="2"/>
  <c r="BB58" i="6" s="1"/>
  <c r="BJ58" i="6" s="1"/>
  <c r="S47" i="2"/>
  <c r="AX47" i="6" s="1"/>
  <c r="BF47" i="6" s="1"/>
  <c r="V55" i="2"/>
  <c r="BA55" i="6" s="1"/>
  <c r="BI55" i="6" s="1"/>
  <c r="S52" i="2"/>
  <c r="AX52" i="6" s="1"/>
  <c r="BF52" i="6" s="1"/>
  <c r="U59" i="2"/>
  <c r="AZ59" i="6" s="1"/>
  <c r="BH59" i="6" s="1"/>
  <c r="S65" i="2"/>
  <c r="AX65" i="6" s="1"/>
  <c r="BF65" i="6" s="1"/>
  <c r="S73" i="2"/>
  <c r="AX73" i="6" s="1"/>
  <c r="BF73" i="6" s="1"/>
  <c r="U73" i="2"/>
  <c r="AZ73" i="6" s="1"/>
  <c r="BH73" i="6" s="1"/>
  <c r="W60" i="2"/>
  <c r="BB60" i="6" s="1"/>
  <c r="BJ60" i="6" s="1"/>
  <c r="S50" i="2"/>
  <c r="AX50" i="6" s="1"/>
  <c r="BF50" i="6" s="1"/>
  <c r="S61" i="2"/>
  <c r="AX61" i="6" s="1"/>
  <c r="BF61" i="6" s="1"/>
  <c r="V74" i="2"/>
  <c r="BA74" i="6" s="1"/>
  <c r="BI74" i="6" s="1"/>
  <c r="V76" i="2"/>
  <c r="BA76" i="6" s="1"/>
  <c r="BI76" i="6" s="1"/>
  <c r="U62" i="2"/>
  <c r="AZ62" i="6" s="1"/>
  <c r="BH62" i="6" s="1"/>
  <c r="S55" i="2"/>
  <c r="AX55" i="6" s="1"/>
  <c r="BF55" i="6" s="1"/>
  <c r="S75" i="2"/>
  <c r="AX75" i="6" s="1"/>
  <c r="BF75" i="6" s="1"/>
  <c r="U75" i="2"/>
  <c r="AZ75" i="6" s="1"/>
  <c r="BH75" i="6" s="1"/>
  <c r="S59" i="2"/>
  <c r="AX59" i="6" s="1"/>
  <c r="BF59" i="6" s="1"/>
  <c r="W64" i="2"/>
  <c r="BB64" i="6" s="1"/>
  <c r="BJ64" i="6" s="1"/>
  <c r="V61" i="2"/>
  <c r="BA61" i="6" s="1"/>
  <c r="BI61" i="6" s="1"/>
  <c r="V51" i="2"/>
  <c r="BA51" i="6" s="1"/>
  <c r="BI51" i="6" s="1"/>
  <c r="S54" i="2"/>
  <c r="AX54" i="6" s="1"/>
  <c r="BF54" i="6" s="1"/>
  <c r="W66" i="2"/>
  <c r="BB66" i="6" s="1"/>
  <c r="BJ66" i="6" s="1"/>
  <c r="S64" i="2"/>
  <c r="AX64" i="6" s="1"/>
  <c r="BF64" i="6" s="1"/>
  <c r="U64" i="2"/>
  <c r="AZ64" i="6" s="1"/>
  <c r="BH64" i="6" s="1"/>
  <c r="S66" i="2"/>
  <c r="AX66" i="6" s="1"/>
  <c r="BF66" i="6" s="1"/>
  <c r="S49" i="2"/>
  <c r="AX49" i="6" s="1"/>
  <c r="BF49" i="6" s="1"/>
  <c r="S60" i="2"/>
  <c r="AX60" i="6" s="1"/>
  <c r="BF60" i="6" s="1"/>
  <c r="W54" i="2"/>
  <c r="BB54" i="6" s="1"/>
  <c r="BJ54" i="6" s="1"/>
  <c r="V73" i="2"/>
  <c r="BA73" i="6" s="1"/>
  <c r="BI73" i="6" s="1"/>
  <c r="U54" i="2"/>
  <c r="AZ54" i="6" s="1"/>
  <c r="BH54" i="6" s="1"/>
  <c r="R55" i="2"/>
  <c r="AW55" i="6" s="1"/>
  <c r="BE55" i="6" s="1"/>
  <c r="V75" i="2"/>
  <c r="BA75" i="6" s="1"/>
  <c r="BI75" i="6" s="1"/>
  <c r="V60" i="2"/>
  <c r="BA60" i="6" s="1"/>
  <c r="BI60" i="6" s="1"/>
  <c r="W55" i="2"/>
  <c r="BB55" i="6" s="1"/>
  <c r="BJ55" i="6" s="1"/>
  <c r="U70" i="2"/>
  <c r="AZ70" i="6" s="1"/>
  <c r="BH70" i="6" s="1"/>
  <c r="W70" i="2"/>
  <c r="BB70" i="6" s="1"/>
  <c r="BJ70" i="6" s="1"/>
  <c r="R71" i="2"/>
  <c r="AW71" i="6" s="1"/>
  <c r="BE71" i="6" s="1"/>
  <c r="W73" i="2"/>
  <c r="BB73" i="6" s="1"/>
  <c r="BJ73" i="6" s="1"/>
  <c r="U76" i="2"/>
  <c r="AZ76" i="6" s="1"/>
  <c r="BH76" i="6" s="1"/>
  <c r="W67" i="2"/>
  <c r="BB67" i="6" s="1"/>
  <c r="BJ67" i="6" s="1"/>
  <c r="V64" i="2"/>
  <c r="BA64" i="6" s="1"/>
  <c r="BI64" i="6" s="1"/>
  <c r="R62" i="2"/>
  <c r="AW62" i="6" s="1"/>
  <c r="BE62" i="6" s="1"/>
  <c r="R59" i="2"/>
  <c r="AW59" i="6" s="1"/>
  <c r="BE59" i="6" s="1"/>
  <c r="V54" i="2"/>
  <c r="BA54" i="6" s="1"/>
  <c r="BI54" i="6" s="1"/>
  <c r="W62" i="2"/>
  <c r="BB62" i="6" s="1"/>
  <c r="BJ62" i="6" s="1"/>
  <c r="U56" i="2"/>
  <c r="AZ56" i="6" s="1"/>
  <c r="BH56" i="6" s="1"/>
  <c r="S57" i="2"/>
  <c r="AX57" i="6" s="1"/>
  <c r="BF57" i="6" s="1"/>
  <c r="S51" i="2"/>
  <c r="AX51" i="6" s="1"/>
  <c r="BF51" i="6" s="1"/>
  <c r="U72" i="2"/>
  <c r="AZ72" i="6" s="1"/>
  <c r="BH72" i="6" s="1"/>
  <c r="R70" i="2"/>
  <c r="AW70" i="6" s="1"/>
  <c r="BE70" i="6" s="1"/>
  <c r="W71" i="2"/>
  <c r="BB71" i="6" s="1"/>
  <c r="BJ71" i="6" s="1"/>
  <c r="W72" i="2"/>
  <c r="BB72" i="6" s="1"/>
  <c r="BJ72" i="6" s="1"/>
  <c r="V62" i="2"/>
  <c r="BA62" i="6" s="1"/>
  <c r="BI62" i="6" s="1"/>
  <c r="S48" i="2"/>
  <c r="AX48" i="6" s="1"/>
  <c r="BF48" i="6" s="1"/>
  <c r="U63" i="2"/>
  <c r="AZ63" i="6" s="1"/>
  <c r="BH63" i="6" s="1"/>
  <c r="V72" i="2"/>
  <c r="BA72" i="6" s="1"/>
  <c r="BI72" i="6" s="1"/>
  <c r="V70" i="2"/>
  <c r="BA70" i="6" s="1"/>
  <c r="BI70" i="6" s="1"/>
  <c r="U66" i="2"/>
  <c r="AZ66" i="6" s="1"/>
  <c r="BH66" i="6" s="1"/>
  <c r="S63" i="2"/>
  <c r="AX63" i="6" s="1"/>
  <c r="BF63" i="6" s="1"/>
  <c r="V63" i="2"/>
  <c r="BA63" i="6" s="1"/>
  <c r="BI63" i="6" s="1"/>
  <c r="S71" i="2"/>
  <c r="AX71" i="6" s="1"/>
  <c r="BF71" i="6" s="1"/>
  <c r="U68" i="2"/>
  <c r="AZ68" i="6" s="1"/>
  <c r="BH68" i="6" s="1"/>
  <c r="R74" i="2"/>
  <c r="AW74" i="6" s="1"/>
  <c r="BE74" i="6" s="1"/>
  <c r="R54" i="2"/>
  <c r="AW54" i="6" s="1"/>
  <c r="BE54" i="6" s="1"/>
  <c r="U71" i="2"/>
  <c r="AZ71" i="6" s="1"/>
  <c r="BH71" i="6" s="1"/>
  <c r="S62" i="2"/>
  <c r="AX62" i="6" s="1"/>
  <c r="BF62" i="6" s="1"/>
  <c r="V53" i="2"/>
  <c r="BA53" i="6" s="1"/>
  <c r="BI53" i="6" s="1"/>
  <c r="W53" i="2"/>
  <c r="BB53" i="6" s="1"/>
  <c r="BJ53" i="6" s="1"/>
  <c r="R60" i="2"/>
  <c r="AW60" i="6" s="1"/>
  <c r="BE60" i="6" s="1"/>
  <c r="R72" i="2"/>
  <c r="AW72" i="6" s="1"/>
  <c r="BE72" i="6" s="1"/>
  <c r="R73" i="2"/>
  <c r="AW73" i="6" s="1"/>
  <c r="BE73" i="6" s="1"/>
  <c r="W48" i="2"/>
  <c r="BB48" i="6" s="1"/>
  <c r="BJ48" i="6" s="1"/>
  <c r="V66" i="2"/>
  <c r="BA66" i="6" s="1"/>
  <c r="BI66" i="6" s="1"/>
  <c r="U60" i="2"/>
  <c r="AZ60" i="6" s="1"/>
  <c r="BH60" i="6" s="1"/>
  <c r="R47" i="2"/>
  <c r="AW47" i="6" s="1"/>
  <c r="BE47" i="6" s="1"/>
  <c r="S76" i="2"/>
  <c r="AX76" i="6" s="1"/>
  <c r="BF76" i="6" s="1"/>
  <c r="R63" i="2"/>
  <c r="AW63" i="6" s="1"/>
  <c r="BE63" i="6" s="1"/>
  <c r="R68" i="2"/>
  <c r="AW68" i="6" s="1"/>
  <c r="BE68" i="6" s="1"/>
  <c r="R56" i="2"/>
  <c r="AW56" i="6" s="1"/>
  <c r="BE56" i="6" s="1"/>
  <c r="V56" i="2"/>
  <c r="BA56" i="6" s="1"/>
  <c r="BI56" i="6" s="1"/>
  <c r="V48" i="2"/>
  <c r="BA48" i="6" s="1"/>
  <c r="BI48" i="6" s="1"/>
  <c r="V50" i="2"/>
  <c r="BA50" i="6" s="1"/>
  <c r="BI50" i="6" s="1"/>
  <c r="W50" i="2"/>
  <c r="BB50" i="6" s="1"/>
  <c r="BJ50" i="6" s="1"/>
  <c r="V71" i="2"/>
  <c r="BA71" i="6" s="1"/>
  <c r="BI71" i="6" s="1"/>
  <c r="V59" i="2"/>
  <c r="BA59" i="6" s="1"/>
  <c r="BI59" i="6" s="1"/>
  <c r="R64" i="2"/>
  <c r="AW64" i="6" s="1"/>
  <c r="BE64" i="6" s="1"/>
  <c r="U69" i="2"/>
  <c r="AZ69" i="6" s="1"/>
  <c r="BH69" i="6" s="1"/>
  <c r="R66" i="2"/>
  <c r="AW66" i="6" s="1"/>
  <c r="BE66" i="6" s="1"/>
  <c r="S74" i="2"/>
  <c r="AX74" i="6" s="1"/>
  <c r="BF74" i="6" s="1"/>
  <c r="U74" i="2"/>
  <c r="AZ74" i="6" s="1"/>
  <c r="BH74" i="6" s="1"/>
  <c r="R69" i="2"/>
  <c r="AW69" i="6" s="1"/>
  <c r="BE69" i="6" s="1"/>
  <c r="W75" i="2"/>
  <c r="BB75" i="6" s="1"/>
  <c r="BJ75" i="6" s="1"/>
  <c r="U50" i="2"/>
  <c r="AZ50" i="6" s="1"/>
  <c r="BH50" i="6" s="1"/>
  <c r="U61" i="2"/>
  <c r="AZ61" i="6" s="1"/>
  <c r="BH61" i="6" s="1"/>
  <c r="W57" i="2"/>
  <c r="BB57" i="6" s="1"/>
  <c r="BJ57" i="6" s="1"/>
  <c r="R58" i="2"/>
  <c r="AW58" i="6" s="1"/>
  <c r="BE58" i="6" s="1"/>
  <c r="U52" i="2"/>
  <c r="AZ52" i="6" s="1"/>
  <c r="BH52" i="6" s="1"/>
  <c r="R61" i="2"/>
  <c r="AW61" i="6" s="1"/>
  <c r="BE61" i="6" s="1"/>
  <c r="R75" i="2"/>
  <c r="AW75" i="6" s="1"/>
  <c r="BE75" i="6" s="1"/>
  <c r="R50" i="2"/>
  <c r="AW50" i="6" s="1"/>
  <c r="BE50" i="6" s="1"/>
  <c r="W59" i="2"/>
  <c r="BB59" i="6" s="1"/>
  <c r="BJ59" i="6" s="1"/>
  <c r="R49" i="2"/>
  <c r="AW49" i="6" s="1"/>
  <c r="BE49" i="6" s="1"/>
  <c r="V68" i="2"/>
  <c r="BA68" i="6" s="1"/>
  <c r="BI68" i="6" s="1"/>
  <c r="R53" i="2"/>
  <c r="AW53" i="6" s="1"/>
  <c r="BE53" i="6" s="1"/>
  <c r="R51" i="2"/>
  <c r="AW51" i="6" s="1"/>
  <c r="BE51" i="6" s="1"/>
  <c r="Q75" i="2"/>
  <c r="AV75" i="6" s="1"/>
  <c r="Q55" i="2"/>
  <c r="AV55" i="6" s="1"/>
  <c r="U55" i="2"/>
  <c r="AZ55" i="6" s="1"/>
  <c r="BH55" i="6" s="1"/>
  <c r="R67" i="2"/>
  <c r="AW67" i="6" s="1"/>
  <c r="BE67" i="6" s="1"/>
  <c r="U67" i="2"/>
  <c r="AZ67" i="6" s="1"/>
  <c r="BH67" i="6" s="1"/>
  <c r="W69" i="2"/>
  <c r="BB69" i="6" s="1"/>
  <c r="BJ69" i="6" s="1"/>
  <c r="R65" i="2"/>
  <c r="AW65" i="6" s="1"/>
  <c r="BE65" i="6" s="1"/>
  <c r="W68" i="2"/>
  <c r="BB68" i="6" s="1"/>
  <c r="BJ68" i="6" s="1"/>
  <c r="Q65" i="2"/>
  <c r="AV65" i="6" s="1"/>
  <c r="U65" i="2"/>
  <c r="AZ65" i="6" s="1"/>
  <c r="BH65" i="6" s="1"/>
  <c r="Q71" i="2"/>
  <c r="AV71" i="6" s="1"/>
  <c r="R57" i="2"/>
  <c r="AW57" i="6" s="1"/>
  <c r="BE57" i="6" s="1"/>
  <c r="Q60" i="2"/>
  <c r="AV60" i="6" s="1"/>
  <c r="V57" i="2"/>
  <c r="BA57" i="6" s="1"/>
  <c r="BI57" i="6" s="1"/>
  <c r="Q73" i="2"/>
  <c r="AV73" i="6" s="1"/>
  <c r="W52" i="2"/>
  <c r="BB52" i="6" s="1"/>
  <c r="BJ52" i="6" s="1"/>
  <c r="W51" i="2"/>
  <c r="BB51" i="6" s="1"/>
  <c r="BJ51" i="6" s="1"/>
  <c r="U53" i="2"/>
  <c r="AZ53" i="6" s="1"/>
  <c r="BH53" i="6" s="1"/>
  <c r="V49" i="2"/>
  <c r="BA49" i="6" s="1"/>
  <c r="BI49" i="6" s="1"/>
  <c r="R52" i="2"/>
  <c r="AW52" i="6" s="1"/>
  <c r="BE52" i="6" s="1"/>
  <c r="Q62" i="2"/>
  <c r="AV62" i="6" s="1"/>
  <c r="U48" i="2"/>
  <c r="AZ48" i="6" s="1"/>
  <c r="BH48" i="6" s="1"/>
  <c r="W56" i="2"/>
  <c r="BB56" i="6" s="1"/>
  <c r="BJ56" i="6" s="1"/>
  <c r="V67" i="2"/>
  <c r="BA67" i="6" s="1"/>
  <c r="BI67" i="6" s="1"/>
  <c r="R48" i="2"/>
  <c r="AW48" i="6" s="1"/>
  <c r="BE48" i="6" s="1"/>
  <c r="W47" i="2"/>
  <c r="BB47" i="6" s="1"/>
  <c r="R76" i="2"/>
  <c r="AW76" i="6" s="1"/>
  <c r="BE76" i="6" s="1"/>
  <c r="Q69" i="2"/>
  <c r="AV69" i="6" s="1"/>
  <c r="V69" i="2"/>
  <c r="BA69" i="6" s="1"/>
  <c r="BI69" i="6" s="1"/>
  <c r="V58" i="2"/>
  <c r="BA58" i="6" s="1"/>
  <c r="BI58" i="6" s="1"/>
  <c r="Q58" i="2"/>
  <c r="AV58" i="6" s="1"/>
  <c r="Q53" i="2"/>
  <c r="AV53" i="6" s="1"/>
  <c r="Q72" i="2"/>
  <c r="AV72" i="6" s="1"/>
  <c r="W49" i="2"/>
  <c r="BB49" i="6" s="1"/>
  <c r="BJ49" i="6" s="1"/>
  <c r="Q70" i="2"/>
  <c r="AV70" i="6" s="1"/>
  <c r="Q50" i="2"/>
  <c r="AV50" i="6" s="1"/>
  <c r="Q52" i="2"/>
  <c r="AV52" i="6" s="1"/>
  <c r="V52" i="2"/>
  <c r="BA52" i="6" s="1"/>
  <c r="BI52" i="6" s="1"/>
  <c r="Q49" i="2"/>
  <c r="AV49" i="6" s="1"/>
  <c r="U49" i="2"/>
  <c r="AZ49" i="6" s="1"/>
  <c r="BH49" i="6" s="1"/>
  <c r="Q76" i="2"/>
  <c r="AV76" i="6" s="1"/>
  <c r="V47" i="2"/>
  <c r="BA47" i="6" s="1"/>
  <c r="BI47" i="6" s="1"/>
  <c r="Q66" i="2"/>
  <c r="AV66" i="6" s="1"/>
  <c r="Q56" i="2"/>
  <c r="AV56" i="6" s="1"/>
  <c r="Q67" i="2"/>
  <c r="AV67" i="6" s="1"/>
  <c r="Q59" i="2"/>
  <c r="AV59" i="6" s="1"/>
  <c r="Q61" i="2"/>
  <c r="AV61" i="6" s="1"/>
  <c r="W61" i="2"/>
  <c r="BB61" i="6" s="1"/>
  <c r="BJ61" i="6" s="1"/>
  <c r="Q64" i="2"/>
  <c r="AV64" i="6" s="1"/>
  <c r="Q54" i="2"/>
  <c r="AV54" i="6" s="1"/>
  <c r="Q57" i="2"/>
  <c r="AV57" i="6" s="1"/>
  <c r="U57" i="2"/>
  <c r="AZ57" i="6" s="1"/>
  <c r="BH57" i="6" s="1"/>
  <c r="Q51" i="2"/>
  <c r="AV51" i="6" s="1"/>
  <c r="U51" i="2"/>
  <c r="AZ51" i="6" s="1"/>
  <c r="BH51" i="6" s="1"/>
  <c r="Q63" i="2"/>
  <c r="AV63" i="6" s="1"/>
  <c r="Q48" i="2"/>
  <c r="AV48" i="6" s="1"/>
  <c r="Q68" i="2"/>
  <c r="AV68" i="6" s="1"/>
  <c r="Q47" i="2"/>
  <c r="AV47" i="6" s="1"/>
  <c r="U47" i="2"/>
  <c r="AZ47" i="6" s="1"/>
  <c r="BH47" i="6" s="1"/>
  <c r="Q74" i="2"/>
  <c r="AV74" i="6" s="1"/>
  <c r="BM68" i="6" l="1"/>
  <c r="BD68" i="6"/>
  <c r="BK68" i="6" s="1"/>
  <c r="BM63" i="6"/>
  <c r="BD63" i="6"/>
  <c r="BK63" i="6" s="1"/>
  <c r="BD51" i="6"/>
  <c r="BK51" i="6" s="1"/>
  <c r="BM51" i="6"/>
  <c r="BD57" i="6"/>
  <c r="BK57" i="6" s="1"/>
  <c r="BM57" i="6"/>
  <c r="BD64" i="6"/>
  <c r="BK64" i="6" s="1"/>
  <c r="BM64" i="6"/>
  <c r="BM61" i="6"/>
  <c r="BD61" i="6"/>
  <c r="BK61" i="6" s="1"/>
  <c r="BD67" i="6"/>
  <c r="BK67" i="6" s="1"/>
  <c r="BM67" i="6"/>
  <c r="BM66" i="6"/>
  <c r="BD66" i="6"/>
  <c r="BK66" i="6" s="1"/>
  <c r="BM76" i="6"/>
  <c r="BD76" i="6"/>
  <c r="BK76" i="6" s="1"/>
  <c r="BD49" i="6"/>
  <c r="BK49" i="6" s="1"/>
  <c r="BM49" i="6"/>
  <c r="BM52" i="6"/>
  <c r="BD52" i="6"/>
  <c r="BK52" i="6" s="1"/>
  <c r="BM74" i="6"/>
  <c r="BD74" i="6"/>
  <c r="BK74" i="6" s="1"/>
  <c r="BD47" i="6"/>
  <c r="BM47" i="6"/>
  <c r="BM48" i="6"/>
  <c r="BD48" i="6"/>
  <c r="BK48" i="6" s="1"/>
  <c r="BM54" i="6"/>
  <c r="BD54" i="6"/>
  <c r="BK54" i="6" s="1"/>
  <c r="BD59" i="6"/>
  <c r="BK59" i="6" s="1"/>
  <c r="BM59" i="6"/>
  <c r="BM56" i="6"/>
  <c r="BD56" i="6"/>
  <c r="BK56" i="6" s="1"/>
  <c r="BM50" i="6"/>
  <c r="BD50" i="6"/>
  <c r="BK50" i="6" s="1"/>
  <c r="BD53" i="6"/>
  <c r="BK53" i="6" s="1"/>
  <c r="BM53" i="6"/>
  <c r="BD69" i="6"/>
  <c r="BK69" i="6" s="1"/>
  <c r="BM69" i="6"/>
  <c r="BJ47" i="6"/>
  <c r="BD55" i="6"/>
  <c r="BK55" i="6" s="1"/>
  <c r="BM55" i="6"/>
  <c r="BM70" i="6"/>
  <c r="BD70" i="6"/>
  <c r="BK70" i="6" s="1"/>
  <c r="BM72" i="6"/>
  <c r="BD72" i="6"/>
  <c r="BK72" i="6" s="1"/>
  <c r="BM58" i="6"/>
  <c r="BD58" i="6"/>
  <c r="BK58" i="6" s="1"/>
  <c r="BD62" i="6"/>
  <c r="BK62" i="6" s="1"/>
  <c r="BM62" i="6"/>
  <c r="BD73" i="6"/>
  <c r="BK73" i="6" s="1"/>
  <c r="BM73" i="6"/>
  <c r="BD60" i="6"/>
  <c r="BK60" i="6" s="1"/>
  <c r="BM60" i="6"/>
  <c r="BD71" i="6"/>
  <c r="BK71" i="6" s="1"/>
  <c r="BM71" i="6"/>
  <c r="BM65" i="6"/>
  <c r="BD65" i="6"/>
  <c r="BK65" i="6" s="1"/>
  <c r="BD75" i="6"/>
  <c r="BK75" i="6" s="1"/>
  <c r="BM75" i="6"/>
  <c r="BL72" i="6" l="1"/>
  <c r="BL70" i="6"/>
  <c r="BL69" i="6"/>
  <c r="BL65" i="6"/>
  <c r="BL59" i="6"/>
  <c r="BL58" i="6"/>
  <c r="BL53" i="6"/>
  <c r="BL51" i="6"/>
  <c r="BL49" i="6"/>
  <c r="BL57" i="6"/>
  <c r="BK47" i="6"/>
  <c r="BL47" i="6" s="1"/>
  <c r="BL67" i="6"/>
  <c r="BL64" i="6"/>
  <c r="BL75" i="6"/>
  <c r="BL71" i="6"/>
  <c r="BL60" i="6"/>
  <c r="BL73" i="6"/>
  <c r="BL62" i="6"/>
  <c r="BL55" i="6"/>
  <c r="BL50" i="6"/>
  <c r="BL56" i="6"/>
  <c r="BL54" i="6"/>
  <c r="BL48" i="6"/>
  <c r="BL74" i="6"/>
  <c r="BL52" i="6"/>
  <c r="BL76" i="6"/>
  <c r="BL66" i="6"/>
  <c r="BL61" i="6"/>
  <c r="BL63" i="6"/>
  <c r="BL68" i="6"/>
  <c r="AP77" i="6" l="1"/>
  <c r="AR77" i="6" l="1"/>
  <c r="AP78" i="6"/>
  <c r="AR78" i="6" l="1"/>
  <c r="AP117" i="6"/>
  <c r="V156" i="2"/>
  <c r="AP79" i="6"/>
  <c r="AT77" i="6" s="1"/>
  <c r="AP156" i="6" l="1"/>
  <c r="AR117" i="6"/>
  <c r="AP119" i="6" s="1"/>
  <c r="AT117" i="6" s="1"/>
  <c r="AM77" i="6"/>
  <c r="AG77" i="6"/>
  <c r="AN77" i="6"/>
  <c r="AL77" i="6"/>
  <c r="AK77" i="6"/>
  <c r="AJ77" i="6"/>
  <c r="R77" i="2" s="1"/>
  <c r="AH77" i="6"/>
  <c r="P77" i="2" s="1"/>
  <c r="AI77" i="6"/>
  <c r="Q77" i="2" s="1"/>
  <c r="O77" i="2"/>
  <c r="AN79" i="6"/>
  <c r="AL79" i="6"/>
  <c r="AJ79" i="6"/>
  <c r="AH79" i="6"/>
  <c r="AO79" i="6"/>
  <c r="AO77" i="6" s="1"/>
  <c r="AK79" i="6"/>
  <c r="S77" i="2" s="1"/>
  <c r="AG79" i="6"/>
  <c r="AM79" i="6"/>
  <c r="AI79" i="6"/>
  <c r="AP80" i="6"/>
  <c r="AT78" i="6" s="1"/>
  <c r="AK119" i="6" l="1"/>
  <c r="AL119" i="6"/>
  <c r="AM119" i="6"/>
  <c r="AI119" i="6"/>
  <c r="AH119" i="6"/>
  <c r="AJ119" i="6"/>
  <c r="AO119" i="6"/>
  <c r="AN119" i="6"/>
  <c r="AN117" i="6"/>
  <c r="V117" i="2" s="1"/>
  <c r="AG119" i="6"/>
  <c r="AR156" i="6"/>
  <c r="AP158" i="6" s="1"/>
  <c r="AI158" i="6" s="1"/>
  <c r="AP195" i="6"/>
  <c r="AI78" i="6"/>
  <c r="Q78" i="2" s="1"/>
  <c r="AH78" i="6"/>
  <c r="P78" i="2" s="1"/>
  <c r="AK78" i="6"/>
  <c r="AG78" i="6"/>
  <c r="O78" i="2" s="1"/>
  <c r="AJ78" i="6"/>
  <c r="R78" i="2" s="1"/>
  <c r="U77" i="2"/>
  <c r="W77" i="2"/>
  <c r="Z44" i="2" s="1"/>
  <c r="T77" i="2"/>
  <c r="V77" i="2"/>
  <c r="AO117" i="6"/>
  <c r="W117" i="2" s="1"/>
  <c r="AK117" i="6"/>
  <c r="S117" i="2" s="1"/>
  <c r="AG117" i="6"/>
  <c r="O117" i="2" s="1"/>
  <c r="AJ117" i="6"/>
  <c r="R117" i="2" s="1"/>
  <c r="AM117" i="6"/>
  <c r="U117" i="2" s="1"/>
  <c r="AI117" i="6"/>
  <c r="Q117" i="2" s="1"/>
  <c r="AL117" i="6"/>
  <c r="T117" i="2" s="1"/>
  <c r="AH117" i="6"/>
  <c r="P117" i="2" s="1"/>
  <c r="V234" i="2"/>
  <c r="AN80" i="6"/>
  <c r="AN78" i="6" s="1"/>
  <c r="AL80" i="6"/>
  <c r="AL78" i="6" s="1"/>
  <c r="AJ80" i="6"/>
  <c r="AH80" i="6"/>
  <c r="AM80" i="6"/>
  <c r="AM78" i="6" s="1"/>
  <c r="AI80" i="6"/>
  <c r="AO80" i="6"/>
  <c r="AO78" i="6" s="1"/>
  <c r="AK80" i="6"/>
  <c r="AG80" i="6"/>
  <c r="S78" i="2" l="1"/>
  <c r="AG158" i="6"/>
  <c r="AO158" i="6"/>
  <c r="AH158" i="6"/>
  <c r="AN158" i="6"/>
  <c r="AL158" i="6"/>
  <c r="AM158" i="6"/>
  <c r="AK158" i="6"/>
  <c r="AJ158" i="6"/>
  <c r="AR195" i="6"/>
  <c r="AP197" i="6" s="1"/>
  <c r="AP234" i="6"/>
  <c r="W78" i="2"/>
  <c r="V78" i="2"/>
  <c r="U78" i="2"/>
  <c r="T78" i="2"/>
  <c r="L40" i="2"/>
  <c r="M40" i="2"/>
  <c r="K40" i="2"/>
  <c r="V273" i="2"/>
  <c r="AI197" i="6" l="1"/>
  <c r="AJ197" i="6"/>
  <c r="AK197" i="6"/>
  <c r="AN197" i="6"/>
  <c r="V195" i="2" s="1"/>
  <c r="AM197" i="6"/>
  <c r="AL197" i="6"/>
  <c r="AO197" i="6"/>
  <c r="W195" i="2" s="1"/>
  <c r="AG197" i="6"/>
  <c r="AH197" i="6"/>
  <c r="AR234" i="6"/>
  <c r="AP236" i="6" s="1"/>
  <c r="AO236" i="6" s="1"/>
  <c r="AP273" i="6"/>
  <c r="V312" i="2"/>
  <c r="AI236" i="6" l="1"/>
  <c r="AK236" i="6"/>
  <c r="AG236" i="6"/>
  <c r="AH236" i="6"/>
  <c r="AJ236" i="6"/>
  <c r="AN236" i="6"/>
  <c r="AR273" i="6"/>
  <c r="AP275" i="6" s="1"/>
  <c r="AK275" i="6" s="1"/>
  <c r="AP312" i="6"/>
  <c r="AL236" i="6"/>
  <c r="AM236" i="6"/>
  <c r="V351" i="2"/>
  <c r="AI275" i="6" l="1"/>
  <c r="AJ275" i="6"/>
  <c r="AL275" i="6"/>
  <c r="AO275" i="6"/>
  <c r="AH275" i="6"/>
  <c r="AM275" i="6"/>
  <c r="AN275" i="6"/>
  <c r="AG275" i="6"/>
  <c r="AP351" i="6"/>
  <c r="AR312" i="6"/>
  <c r="AP314" i="6" s="1"/>
  <c r="AK314" i="6" s="1"/>
  <c r="V390" i="2"/>
  <c r="AM314" i="6" l="1"/>
  <c r="AI314" i="6"/>
  <c r="AN314" i="6"/>
  <c r="AO314" i="6"/>
  <c r="AH314" i="6"/>
  <c r="AJ314" i="6"/>
  <c r="AL314" i="6"/>
  <c r="AG314" i="6"/>
  <c r="AR351" i="6"/>
  <c r="AP353" i="6" s="1"/>
  <c r="AO353" i="6" s="1"/>
  <c r="AP390" i="6"/>
  <c r="V429" i="2"/>
  <c r="AK353" i="6" l="1"/>
  <c r="AL353" i="6"/>
  <c r="AM353" i="6"/>
  <c r="AJ353" i="6"/>
  <c r="AH353" i="6"/>
  <c r="AG353" i="6"/>
  <c r="AI353" i="6"/>
  <c r="AN353" i="6"/>
  <c r="AR390" i="6"/>
  <c r="AP392" i="6" s="1"/>
  <c r="AK392" i="6" s="1"/>
  <c r="AP429" i="6"/>
  <c r="V468" i="2"/>
  <c r="AI392" i="6" l="1"/>
  <c r="AM392" i="6"/>
  <c r="AN392" i="6"/>
  <c r="AL392" i="6"/>
  <c r="AO392" i="6"/>
  <c r="AH392" i="6"/>
  <c r="AJ392" i="6"/>
  <c r="AG392" i="6"/>
  <c r="AP468" i="6"/>
  <c r="AR429" i="6"/>
  <c r="AP431" i="6" s="1"/>
  <c r="AM431" i="6" s="1"/>
  <c r="V507" i="2"/>
  <c r="AO431" i="6" l="1"/>
  <c r="AG431" i="6"/>
  <c r="AI431" i="6"/>
  <c r="AK431" i="6"/>
  <c r="AJ431" i="6"/>
  <c r="AL431" i="6"/>
  <c r="AN431" i="6"/>
  <c r="AH431" i="6"/>
  <c r="AR468" i="6"/>
  <c r="AP470" i="6" s="1"/>
  <c r="AK470" i="6" s="1"/>
  <c r="AP507" i="6"/>
  <c r="V546" i="2"/>
  <c r="AI470" i="6" l="1"/>
  <c r="AG470" i="6"/>
  <c r="AN470" i="6"/>
  <c r="AJ470" i="6"/>
  <c r="AL470" i="6"/>
  <c r="AO470" i="6"/>
  <c r="AM470" i="6"/>
  <c r="AR507" i="6"/>
  <c r="AP509" i="6" s="1"/>
  <c r="AK509" i="6" s="1"/>
  <c r="AP546" i="6"/>
  <c r="AH470" i="6"/>
  <c r="AI509" i="6" l="1"/>
  <c r="AH509" i="6"/>
  <c r="AJ509" i="6"/>
  <c r="AM509" i="6"/>
  <c r="AL509" i="6"/>
  <c r="AO509" i="6"/>
  <c r="AN509" i="6"/>
  <c r="AR546" i="6"/>
  <c r="AP548" i="6" s="1"/>
  <c r="AM548" i="6" s="1"/>
  <c r="AP585" i="6"/>
  <c r="AR585" i="6" s="1"/>
  <c r="AG509" i="6"/>
  <c r="AP587" i="6" l="1"/>
  <c r="AK587" i="6" s="1"/>
  <c r="AI548" i="6"/>
  <c r="AH548" i="6"/>
  <c r="AG548" i="6"/>
  <c r="AN548" i="6"/>
  <c r="AO548" i="6"/>
  <c r="AL548" i="6"/>
  <c r="AK548" i="6"/>
  <c r="AJ548" i="6"/>
  <c r="S585" i="2"/>
  <c r="O585" i="2"/>
  <c r="R585" i="2"/>
  <c r="U585" i="2"/>
  <c r="Q585" i="2"/>
  <c r="T585" i="2"/>
  <c r="P585" i="2"/>
  <c r="V585" i="2"/>
  <c r="AI587" i="6" l="1"/>
  <c r="AM587" i="6"/>
  <c r="AH587" i="6"/>
  <c r="AG587" i="6"/>
  <c r="AO587" i="6"/>
  <c r="W585" i="2" s="1"/>
  <c r="AN587" i="6"/>
  <c r="AL587" i="6"/>
  <c r="AJ587" i="6"/>
</calcChain>
</file>

<file path=xl/sharedStrings.xml><?xml version="1.0" encoding="utf-8"?>
<sst xmlns="http://schemas.openxmlformats.org/spreadsheetml/2006/main" count="1233" uniqueCount="150">
  <si>
    <t>学生主事</t>
    <rPh sb="0" eb="2">
      <t>ガクセイ</t>
    </rPh>
    <rPh sb="2" eb="4">
      <t>シュジ</t>
    </rPh>
    <phoneticPr fontId="4"/>
  </si>
  <si>
    <t>書記長</t>
    <rPh sb="0" eb="3">
      <t>ショキチョウ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</si>
  <si>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</si>
  <si>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</si>
  <si>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</si>
  <si>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印</t>
    <rPh sb="0" eb="1">
      <t>イン</t>
    </rPh>
    <phoneticPr fontId="4"/>
  </si>
  <si>
    <t>団体名</t>
    <rPh sb="0" eb="2">
      <t>ダンタイ</t>
    </rPh>
    <rPh sb="2" eb="3">
      <t>メイ</t>
    </rPh>
    <phoneticPr fontId="4"/>
  </si>
  <si>
    <t>学友会書記長　様</t>
    <rPh sb="0" eb="2">
      <t>ガクユウ</t>
    </rPh>
    <rPh sb="2" eb="3">
      <t>カイ</t>
    </rPh>
    <rPh sb="3" eb="6">
      <t>ショキチョウ</t>
    </rPh>
    <rPh sb="7" eb="8">
      <t>サマ</t>
    </rPh>
    <phoneticPr fontId="4"/>
  </si>
  <si>
    <t>区分</t>
    <rPh sb="0" eb="2">
      <t>クブン</t>
    </rPh>
    <phoneticPr fontId="1"/>
  </si>
  <si>
    <t>科目名</t>
    <rPh sb="0" eb="3">
      <t>カモクメイ</t>
    </rPh>
    <phoneticPr fontId="1"/>
  </si>
  <si>
    <t>明　細　書</t>
    <rPh sb="0" eb="1">
      <t>メイ</t>
    </rPh>
    <rPh sb="2" eb="3">
      <t>ホソ</t>
    </rPh>
    <rPh sb="4" eb="5">
      <t>ショ</t>
    </rPh>
    <phoneticPr fontId="1"/>
  </si>
  <si>
    <t>N</t>
    <phoneticPr fontId="4"/>
  </si>
  <si>
    <t>o.</t>
    <phoneticPr fontId="4"/>
  </si>
  <si>
    <t>摘</t>
    <rPh sb="0" eb="1">
      <t>テキ</t>
    </rPh>
    <phoneticPr fontId="1"/>
  </si>
  <si>
    <t>要</t>
    <rPh sb="0" eb="1">
      <t>ヨウ</t>
    </rPh>
    <phoneticPr fontId="1"/>
  </si>
  <si>
    <t>単</t>
    <rPh sb="0" eb="1">
      <t>タン</t>
    </rPh>
    <phoneticPr fontId="1"/>
  </si>
  <si>
    <t>価</t>
    <rPh sb="0" eb="1">
      <t>カ</t>
    </rPh>
    <phoneticPr fontId="1"/>
  </si>
  <si>
    <t>数</t>
    <rPh sb="0" eb="1">
      <t>カズ</t>
    </rPh>
    <phoneticPr fontId="4"/>
  </si>
  <si>
    <t>量</t>
    <rPh sb="0" eb="1">
      <t>リョウ</t>
    </rPh>
    <phoneticPr fontId="1"/>
  </si>
  <si>
    <t>金</t>
    <rPh sb="0" eb="1">
      <t>カネ</t>
    </rPh>
    <phoneticPr fontId="1"/>
  </si>
  <si>
    <t>額</t>
    <rPh sb="0" eb="1">
      <t>ガク</t>
    </rPh>
    <phoneticPr fontId="1"/>
  </si>
  <si>
    <t>料</t>
    <rPh sb="0" eb="1">
      <t>リョウ</t>
    </rPh>
    <phoneticPr fontId="1"/>
  </si>
  <si>
    <t>小</t>
    <rPh sb="0" eb="1">
      <t>ショウ</t>
    </rPh>
    <phoneticPr fontId="1"/>
  </si>
  <si>
    <t>計</t>
    <rPh sb="0" eb="1">
      <t>ケイ</t>
    </rPh>
    <phoneticPr fontId="1"/>
  </si>
  <si>
    <t>合</t>
    <rPh sb="0" eb="1">
      <t>ゴウ</t>
    </rPh>
    <phoneticPr fontId="1"/>
  </si>
  <si>
    <t>資　料　添　付　用　紙</t>
    <rPh sb="0" eb="1">
      <t>シ</t>
    </rPh>
    <rPh sb="2" eb="3">
      <t>リョウ</t>
    </rPh>
    <rPh sb="4" eb="5">
      <t>ソウ</t>
    </rPh>
    <rPh sb="6" eb="7">
      <t>ヅケ</t>
    </rPh>
    <rPh sb="8" eb="9">
      <t>ヨウ</t>
    </rPh>
    <rPh sb="10" eb="11">
      <t>カミ</t>
    </rPh>
    <phoneticPr fontId="1"/>
  </si>
  <si>
    <t>学</t>
    <rPh sb="0" eb="1">
      <t>マナブ</t>
    </rPh>
    <phoneticPr fontId="1"/>
  </si>
  <si>
    <t>友</t>
    <rPh sb="0" eb="1">
      <t>トモ</t>
    </rPh>
    <phoneticPr fontId="1"/>
  </si>
  <si>
    <t>会</t>
    <rPh sb="0" eb="1">
      <t>カイ</t>
    </rPh>
    <phoneticPr fontId="1"/>
  </si>
  <si>
    <t>整</t>
    <rPh sb="0" eb="1">
      <t>ヒトシ</t>
    </rPh>
    <phoneticPr fontId="1"/>
  </si>
  <si>
    <t>理</t>
    <rPh sb="0" eb="1">
      <t>リ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</si>
  <si>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</si>
  <si>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</si>
  <si>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資</t>
    <rPh sb="0" eb="1">
      <t>シ</t>
    </rPh>
    <phoneticPr fontId="4"/>
  </si>
  <si>
    <t>番</t>
    <rPh sb="0" eb="1">
      <t>バン</t>
    </rPh>
    <phoneticPr fontId="1"/>
  </si>
  <si>
    <t>号</t>
    <rPh sb="0" eb="1">
      <t>ゴウ</t>
    </rPh>
    <phoneticPr fontId="1"/>
  </si>
  <si>
    <t>資</t>
    <rPh sb="0" eb="1">
      <t>シ</t>
    </rPh>
    <phoneticPr fontId="1"/>
  </si>
  <si>
    <t>算</t>
    <rPh sb="0" eb="1">
      <t>サン</t>
    </rPh>
    <phoneticPr fontId="1"/>
  </si>
  <si>
    <t>正負</t>
    <rPh sb="0" eb="2">
      <t>セイフ</t>
    </rPh>
    <phoneticPr fontId="1"/>
  </si>
  <si>
    <t>|単価|</t>
    <rPh sb="1" eb="3">
      <t>タンカ</t>
    </rPh>
    <phoneticPr fontId="1"/>
  </si>
  <si>
    <t>金</t>
    <rPh sb="0" eb="1">
      <t>カネ</t>
    </rPh>
    <phoneticPr fontId="1"/>
  </si>
  <si>
    <t>額</t>
    <rPh sb="0" eb="1">
      <t>ガク</t>
    </rPh>
    <phoneticPr fontId="1"/>
  </si>
  <si>
    <t>桁数</t>
    <rPh sb="0" eb="2">
      <t>ケタスウ</t>
    </rPh>
    <phoneticPr fontId="1"/>
  </si>
  <si>
    <t>|金額|</t>
    <rPh sb="1" eb="3">
      <t>キンガク</t>
    </rPh>
    <phoneticPr fontId="1"/>
  </si>
  <si>
    <t>金額</t>
    <rPh sb="0" eb="2">
      <t>キンガク</t>
    </rPh>
    <phoneticPr fontId="1"/>
  </si>
  <si>
    <t>区分</t>
    <rPh sb="0" eb="2">
      <t>クブン</t>
    </rPh>
    <phoneticPr fontId="4"/>
  </si>
  <si>
    <t>科目名</t>
    <rPh sb="0" eb="2">
      <t>カモク</t>
    </rPh>
    <rPh sb="2" eb="3">
      <t>メイ</t>
    </rPh>
    <phoneticPr fontId="4"/>
  </si>
  <si>
    <t>A</t>
  </si>
  <si>
    <t>クラブ活動援助費</t>
    <rPh sb="3" eb="5">
      <t>カツドウ</t>
    </rPh>
    <rPh sb="5" eb="7">
      <t>エンジョ</t>
    </rPh>
    <rPh sb="7" eb="8">
      <t>ヒ</t>
    </rPh>
    <phoneticPr fontId="4"/>
  </si>
  <si>
    <t>Ba</t>
  </si>
  <si>
    <t>高専祭費　舞台製作費</t>
    <rPh sb="0" eb="2">
      <t>コウセン</t>
    </rPh>
    <rPh sb="2" eb="3">
      <t>サイ</t>
    </rPh>
    <rPh sb="3" eb="4">
      <t>ヒ</t>
    </rPh>
    <rPh sb="5" eb="7">
      <t>ブタイ</t>
    </rPh>
    <rPh sb="7" eb="10">
      <t>セイサクヒ</t>
    </rPh>
    <phoneticPr fontId="4"/>
  </si>
  <si>
    <t>Bb</t>
  </si>
  <si>
    <t>高専祭費　運営費</t>
    <rPh sb="0" eb="2">
      <t>コウセン</t>
    </rPh>
    <rPh sb="2" eb="3">
      <t>サイ</t>
    </rPh>
    <rPh sb="3" eb="4">
      <t>ヒ</t>
    </rPh>
    <rPh sb="5" eb="8">
      <t>ウンエイヒ</t>
    </rPh>
    <phoneticPr fontId="4"/>
  </si>
  <si>
    <t>Bc</t>
  </si>
  <si>
    <t>高専祭費　印刷費</t>
    <rPh sb="0" eb="2">
      <t>コウセン</t>
    </rPh>
    <rPh sb="2" eb="3">
      <t>サイ</t>
    </rPh>
    <rPh sb="3" eb="4">
      <t>ヒ</t>
    </rPh>
    <rPh sb="5" eb="7">
      <t>インサツ</t>
    </rPh>
    <rPh sb="7" eb="8">
      <t>ヒ</t>
    </rPh>
    <phoneticPr fontId="4"/>
  </si>
  <si>
    <t>Bd</t>
  </si>
  <si>
    <t>高専祭費　団体活動援助費</t>
    <rPh sb="0" eb="2">
      <t>コウセン</t>
    </rPh>
    <rPh sb="2" eb="3">
      <t>サイ</t>
    </rPh>
    <rPh sb="3" eb="4">
      <t>ヒ</t>
    </rPh>
    <rPh sb="5" eb="7">
      <t>ダンタイ</t>
    </rPh>
    <rPh sb="7" eb="9">
      <t>カツドウ</t>
    </rPh>
    <rPh sb="9" eb="11">
      <t>エンジョ</t>
    </rPh>
    <rPh sb="11" eb="12">
      <t>ヒ</t>
    </rPh>
    <phoneticPr fontId="4"/>
  </si>
  <si>
    <t>C</t>
  </si>
  <si>
    <t>備品費</t>
    <rPh sb="0" eb="2">
      <t>ビヒン</t>
    </rPh>
    <rPh sb="2" eb="3">
      <t>ヒ</t>
    </rPh>
    <phoneticPr fontId="4"/>
  </si>
  <si>
    <t>|金額|</t>
    <rPh sb="1" eb="3">
      <t>キンガク</t>
    </rPh>
    <phoneticPr fontId="1"/>
  </si>
  <si>
    <t>小</t>
    <rPh sb="0" eb="1">
      <t>ショウ</t>
    </rPh>
    <phoneticPr fontId="1"/>
  </si>
  <si>
    <t>計</t>
    <rPh sb="0" eb="1">
      <t>ケイ</t>
    </rPh>
    <phoneticPr fontId="1"/>
  </si>
  <si>
    <t>合</t>
    <rPh sb="0" eb="1">
      <t>ゴウ</t>
    </rPh>
    <phoneticPr fontId="1"/>
  </si>
  <si>
    <t>|</t>
    <phoneticPr fontId="1"/>
  </si>
  <si>
    <t>N</t>
    <phoneticPr fontId="1"/>
  </si>
  <si>
    <t>o.</t>
    <phoneticPr fontId="1"/>
  </si>
  <si>
    <t>振　込　依　頼　書</t>
    <rPh sb="0" eb="1">
      <t>オサム</t>
    </rPh>
    <rPh sb="2" eb="3">
      <t>コ</t>
    </rPh>
    <rPh sb="4" eb="5">
      <t>ヤスシ</t>
    </rPh>
    <rPh sb="6" eb="7">
      <t>ヨリ</t>
    </rPh>
    <rPh sb="8" eb="9">
      <t>ショ</t>
    </rPh>
    <phoneticPr fontId="1"/>
  </si>
  <si>
    <t>下記口座へお振込みくださいますようお願いいたします。</t>
    <rPh sb="0" eb="2">
      <t>カキ</t>
    </rPh>
    <rPh sb="2" eb="4">
      <t>コウザ</t>
    </rPh>
    <rPh sb="6" eb="8">
      <t>フリコ</t>
    </rPh>
    <rPh sb="18" eb="19">
      <t>ネガ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</si>
  <si>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</si>
  <si>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</si>
  <si>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フ</t>
    <phoneticPr fontId="1"/>
  </si>
  <si>
    <t>リ</t>
    <phoneticPr fontId="1"/>
  </si>
  <si>
    <t>ガ</t>
    <phoneticPr fontId="1"/>
  </si>
  <si>
    <t>ナ</t>
    <phoneticPr fontId="1"/>
  </si>
  <si>
    <t>電</t>
    <rPh sb="0" eb="1">
      <t>デン</t>
    </rPh>
    <phoneticPr fontId="1"/>
  </si>
  <si>
    <t>話</t>
    <rPh sb="0" eb="1">
      <t>ハナ</t>
    </rPh>
    <phoneticPr fontId="1"/>
  </si>
  <si>
    <t>依</t>
    <rPh sb="0" eb="1">
      <t>ヤスシ</t>
    </rPh>
    <phoneticPr fontId="1"/>
  </si>
  <si>
    <t>頼</t>
    <rPh sb="0" eb="1">
      <t>ヨリ</t>
    </rPh>
    <phoneticPr fontId="1"/>
  </si>
  <si>
    <t>人</t>
    <rPh sb="0" eb="1">
      <t>ニン</t>
    </rPh>
    <phoneticPr fontId="1"/>
  </si>
  <si>
    <t>自</t>
    <rPh sb="0" eb="1">
      <t>ジ</t>
    </rPh>
    <phoneticPr fontId="1"/>
  </si>
  <si>
    <t>宅</t>
    <rPh sb="0" eb="1">
      <t>タク</t>
    </rPh>
    <phoneticPr fontId="1"/>
  </si>
  <si>
    <t>(</t>
    <phoneticPr fontId="1"/>
  </si>
  <si>
    <t>)</t>
    <phoneticPr fontId="1"/>
  </si>
  <si>
    <t>-</t>
    <phoneticPr fontId="1"/>
  </si>
  <si>
    <t>携</t>
    <rPh sb="0" eb="1">
      <t>ケイ</t>
    </rPh>
    <phoneticPr fontId="1"/>
  </si>
  <si>
    <t>帯</t>
    <rPh sb="0" eb="1">
      <t>タイ</t>
    </rPh>
    <phoneticPr fontId="1"/>
  </si>
  <si>
    <t>人</t>
    <rPh sb="0" eb="1">
      <t>ヒト</t>
    </rPh>
    <phoneticPr fontId="1"/>
  </si>
  <si>
    <t>金</t>
    <rPh sb="0" eb="1">
      <t>キン</t>
    </rPh>
    <phoneticPr fontId="1"/>
  </si>
  <si>
    <t>融</t>
    <rPh sb="0" eb="1">
      <t>トオル</t>
    </rPh>
    <phoneticPr fontId="1"/>
  </si>
  <si>
    <t>機</t>
    <rPh sb="0" eb="1">
      <t>キ</t>
    </rPh>
    <phoneticPr fontId="1"/>
  </si>
  <si>
    <t>関</t>
    <rPh sb="0" eb="1">
      <t>セキ</t>
    </rPh>
    <phoneticPr fontId="1"/>
  </si>
  <si>
    <t>出</t>
    <rPh sb="0" eb="1">
      <t>デ</t>
    </rPh>
    <phoneticPr fontId="1"/>
  </si>
  <si>
    <t>張</t>
    <rPh sb="0" eb="1">
      <t>チョウ</t>
    </rPh>
    <phoneticPr fontId="1"/>
  </si>
  <si>
    <t>所</t>
    <rPh sb="0" eb="1">
      <t>ジョ</t>
    </rPh>
    <phoneticPr fontId="1"/>
  </si>
  <si>
    <t>店</t>
    <rPh sb="0" eb="1">
      <t>ミセ</t>
    </rPh>
    <phoneticPr fontId="1"/>
  </si>
  <si>
    <t>支</t>
    <rPh sb="0" eb="1">
      <t>シ</t>
    </rPh>
    <phoneticPr fontId="1"/>
  </si>
  <si>
    <t>行</t>
    <rPh sb="0" eb="1">
      <t>イ</t>
    </rPh>
    <phoneticPr fontId="1"/>
  </si>
  <si>
    <t>銀</t>
    <rPh sb="0" eb="1">
      <t>ギン</t>
    </rPh>
    <phoneticPr fontId="1"/>
  </si>
  <si>
    <t>預</t>
    <rPh sb="0" eb="1">
      <t>アズカリ</t>
    </rPh>
    <phoneticPr fontId="1"/>
  </si>
  <si>
    <t>種</t>
    <rPh sb="0" eb="1">
      <t>シュ</t>
    </rPh>
    <phoneticPr fontId="1"/>
  </si>
  <si>
    <t>目</t>
    <rPh sb="0" eb="1">
      <t>メ</t>
    </rPh>
    <phoneticPr fontId="1"/>
  </si>
  <si>
    <t>普</t>
    <rPh sb="0" eb="1">
      <t>ススム</t>
    </rPh>
    <phoneticPr fontId="1"/>
  </si>
  <si>
    <t>当</t>
    <rPh sb="0" eb="1">
      <t>トウ</t>
    </rPh>
    <phoneticPr fontId="1"/>
  </si>
  <si>
    <t>座</t>
    <rPh sb="0" eb="1">
      <t>ザ</t>
    </rPh>
    <phoneticPr fontId="1"/>
  </si>
  <si>
    <t>口</t>
    <rPh sb="0" eb="1">
      <t>クチ</t>
    </rPh>
    <phoneticPr fontId="1"/>
  </si>
  <si>
    <t>通</t>
    <rPh sb="0" eb="1">
      <t>ツウ</t>
    </rPh>
    <phoneticPr fontId="1"/>
  </si>
  <si>
    <t>義</t>
    <rPh sb="0" eb="1">
      <t>ギ</t>
    </rPh>
    <phoneticPr fontId="1"/>
  </si>
  <si>
    <t>社</t>
    <rPh sb="0" eb="1">
      <t>シャ</t>
    </rPh>
    <phoneticPr fontId="1"/>
  </si>
  <si>
    <t>住</t>
    <rPh sb="0" eb="1">
      <t>ジュウ</t>
    </rPh>
    <phoneticPr fontId="1"/>
  </si>
  <si>
    <t>所</t>
    <rPh sb="0" eb="1">
      <t>ショ</t>
    </rPh>
    <phoneticPr fontId="1"/>
  </si>
  <si>
    <t>㊞</t>
    <phoneticPr fontId="1"/>
  </si>
  <si>
    <t>受</t>
    <rPh sb="0" eb="1">
      <t>ウケ</t>
    </rPh>
    <phoneticPr fontId="1"/>
  </si>
  <si>
    <t>取</t>
    <rPh sb="0" eb="1">
      <t>ト</t>
    </rPh>
    <phoneticPr fontId="1"/>
  </si>
  <si>
    <t>留意事項</t>
    <rPh sb="0" eb="2">
      <t>リュウイ</t>
    </rPh>
    <rPh sb="2" eb="4">
      <t>ジコウ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</si>
  <si>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</si>
  <si>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</si>
  <si>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</si>
  <si>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</si>
  <si>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立替払</t>
    <rPh sb="0" eb="2">
      <t>タテカエ</t>
    </rPh>
    <rPh sb="2" eb="3">
      <t>バラ</t>
    </rPh>
    <phoneticPr fontId="1"/>
  </si>
  <si>
    <t>請求書払</t>
    <rPh sb="0" eb="3">
      <t>セイキュウショ</t>
    </rPh>
    <rPh sb="3" eb="4">
      <t>バラ</t>
    </rPh>
    <phoneticPr fontId="1"/>
  </si>
  <si>
    <t>指導教員</t>
    <rPh sb="0" eb="2">
      <t>シドウ</t>
    </rPh>
    <rPh sb="2" eb="4">
      <t>キョウイン</t>
    </rPh>
    <phoneticPr fontId="4"/>
  </si>
  <si>
    <t>依頼人</t>
    <rPh sb="0" eb="3">
      <t>イライニン</t>
    </rPh>
    <phoneticPr fontId="4"/>
  </si>
  <si>
    <t>α</t>
    <phoneticPr fontId="1"/>
  </si>
  <si>
    <t>収入</t>
    <rPh sb="0" eb="2">
      <t>シュウニュウ</t>
    </rPh>
    <phoneticPr fontId="1"/>
  </si>
  <si>
    <t>その他行事費</t>
    <rPh sb="2" eb="3">
      <t>タ</t>
    </rPh>
    <rPh sb="3" eb="5">
      <t>ギョウジ</t>
    </rPh>
    <rPh sb="5" eb="6">
      <t>ヒ</t>
    </rPh>
    <phoneticPr fontId="4"/>
  </si>
  <si>
    <t>Da</t>
    <phoneticPr fontId="1"/>
  </si>
  <si>
    <t>Db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</si>
  <si>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</si>
  <si>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</si>
  <si>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</si>
  <si>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</si>
  <si>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</si>
  <si>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</si>
  <si>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大型備品積立金</t>
    <rPh sb="0" eb="2">
      <t>オオガタ</t>
    </rPh>
    <rPh sb="2" eb="4">
      <t>ビヒン</t>
    </rPh>
    <rPh sb="4" eb="6">
      <t>ツミタテ</t>
    </rPh>
    <rPh sb="6" eb="7">
      <t>キン</t>
    </rPh>
    <phoneticPr fontId="1"/>
  </si>
  <si>
    <t>消耗品費</t>
    <rPh sb="0" eb="3">
      <t>ショウモウヒン</t>
    </rPh>
    <rPh sb="3" eb="4">
      <t>ヒ</t>
    </rPh>
    <phoneticPr fontId="1"/>
  </si>
  <si>
    <t>工務費</t>
    <rPh sb="0" eb="2">
      <t>コウム</t>
    </rPh>
    <rPh sb="2" eb="3">
      <t>ヒ</t>
    </rPh>
    <phoneticPr fontId="1"/>
  </si>
  <si>
    <t>渉外費</t>
    <rPh sb="0" eb="2">
      <t>ショウガイ</t>
    </rPh>
    <rPh sb="2" eb="3">
      <t>ヒ</t>
    </rPh>
    <phoneticPr fontId="1"/>
  </si>
  <si>
    <t>通信費</t>
    <rPh sb="0" eb="3">
      <t>ツウシンヒ</t>
    </rPh>
    <phoneticPr fontId="1"/>
  </si>
  <si>
    <t>図書費</t>
    <rPh sb="0" eb="3">
      <t>トショヒ</t>
    </rPh>
    <phoneticPr fontId="1"/>
  </si>
  <si>
    <t>印刷費</t>
    <rPh sb="0" eb="2">
      <t>インサツ</t>
    </rPh>
    <rPh sb="2" eb="3">
      <t>ヒ</t>
    </rPh>
    <phoneticPr fontId="1"/>
  </si>
  <si>
    <t>K</t>
    <phoneticPr fontId="1"/>
  </si>
  <si>
    <t>Z</t>
    <phoneticPr fontId="1"/>
  </si>
  <si>
    <t>予備費</t>
    <rPh sb="0" eb="3">
      <t>ヨビヒ</t>
    </rPh>
    <phoneticPr fontId="1"/>
  </si>
  <si>
    <t>特別認可団体活動援助費</t>
    <rPh sb="0" eb="2">
      <t>トクベツ</t>
    </rPh>
    <rPh sb="2" eb="4">
      <t>ニンカ</t>
    </rPh>
    <rPh sb="4" eb="6">
      <t>ダンタイ</t>
    </rPh>
    <rPh sb="6" eb="8">
      <t>カツドウ</t>
    </rPh>
    <rPh sb="8" eb="10">
      <t>エンジョ</t>
    </rPh>
    <rPh sb="10" eb="11">
      <t>ヒ</t>
    </rPh>
    <phoneticPr fontId="1"/>
  </si>
  <si>
    <t>-</t>
    <phoneticPr fontId="1"/>
  </si>
  <si>
    <t>-</t>
    <phoneticPr fontId="1"/>
  </si>
  <si>
    <t>□</t>
  </si>
  <si>
    <t>令</t>
    <rPh sb="0" eb="1">
      <t>レイ</t>
    </rPh>
    <phoneticPr fontId="4"/>
  </si>
  <si>
    <t>和</t>
    <rPh sb="0" eb="1">
      <t>ワ</t>
    </rPh>
    <phoneticPr fontId="4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</si>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</sst>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2"/>
      <charset val="128"/>
    </font>
    <font>
      <sz val="12"/>
      <color theme="0" tint="-0.499984740745262"/>
      <name val="ＭＳ Ｐゴシック"/>
      <family val="3"/>
      <charset val="128"/>
      <scheme val="minor"/>
    </font>
    <font>
      <b/>
      <u/>
      <sz val="20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indexed="8"/>
      <name val="HGP行書体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4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3" fillId="0" borderId="73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87" xfId="0" applyFont="1" applyFill="1" applyBorder="1" applyAlignment="1">
      <alignment horizontal="center" vertical="center" shrinkToFit="1"/>
    </xf>
    <xf numFmtId="0" fontId="3" fillId="0" borderId="80" xfId="0" applyFont="1" applyFill="1" applyBorder="1" applyAlignment="1">
      <alignment horizontal="center" vertical="center" shrinkToFit="1"/>
    </xf>
    <xf numFmtId="0" fontId="3" fillId="0" borderId="7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88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89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8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85" xfId="0" applyFont="1" applyFill="1" applyBorder="1" applyAlignment="1">
      <alignment horizontal="center" vertical="center" shrinkToFit="1"/>
    </xf>
    <xf numFmtId="0" fontId="3" fillId="0" borderId="91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62" xfId="0" applyFont="1" applyFill="1" applyBorder="1" applyAlignment="1">
      <alignment horizontal="center" vertical="center" shrinkToFit="1"/>
    </xf>
    <xf numFmtId="0" fontId="3" fillId="0" borderId="92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85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86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2" xfId="0" applyFont="1" applyFill="1" applyBorder="1" applyAlignment="1">
      <alignment horizontal="center" vertical="center" shrinkToFit="1"/>
    </xf>
    <xf numFmtId="0" fontId="6" fillId="0" borderId="9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7" xfId="1" applyFont="1" applyBorder="1">
      <alignment vertical="center"/>
    </xf>
    <xf numFmtId="0" fontId="6" fillId="0" borderId="38" xfId="1" applyFont="1" applyBorder="1" applyAlignment="1">
      <alignment horizontal="center" vertical="center"/>
    </xf>
    <xf numFmtId="0" fontId="6" fillId="0" borderId="74" xfId="1" applyFont="1" applyBorder="1">
      <alignment vertical="center"/>
    </xf>
    <xf numFmtId="0" fontId="6" fillId="0" borderId="28" xfId="1" applyFont="1" applyBorder="1" applyAlignment="1">
      <alignment horizontal="center" vertical="center"/>
    </xf>
    <xf numFmtId="0" fontId="6" fillId="0" borderId="30" xfId="1" applyFont="1" applyBorder="1">
      <alignment vertical="center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top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3" borderId="9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0" fontId="6" fillId="3" borderId="71" xfId="0" applyFont="1" applyFill="1" applyBorder="1" applyAlignment="1">
      <alignment horizontal="center" vertical="center" shrinkToFit="1"/>
    </xf>
    <xf numFmtId="0" fontId="6" fillId="3" borderId="68" xfId="0" applyFont="1" applyFill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0" borderId="103" xfId="0" applyFont="1" applyBorder="1" applyAlignment="1">
      <alignment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10" fillId="0" borderId="0" xfId="1">
      <alignment vertical="center"/>
    </xf>
    <xf numFmtId="0" fontId="6" fillId="0" borderId="10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3" fillId="2" borderId="56" xfId="0" applyFont="1" applyFill="1" applyBorder="1" applyAlignment="1" applyProtection="1">
      <alignment horizontal="center" vertical="center" shrinkToFit="1"/>
      <protection locked="0"/>
    </xf>
    <xf numFmtId="0" fontId="3" fillId="2" borderId="59" xfId="0" applyFont="1" applyFill="1" applyBorder="1" applyAlignment="1" applyProtection="1">
      <alignment horizontal="center" vertical="center" shrinkToFit="1"/>
      <protection locked="0"/>
    </xf>
    <xf numFmtId="0" fontId="3" fillId="2" borderId="80" xfId="0" applyFont="1" applyFill="1" applyBorder="1" applyAlignment="1" applyProtection="1">
      <alignment horizontal="center" vertical="center" shrinkToFit="1"/>
      <protection locked="0"/>
    </xf>
    <xf numFmtId="0" fontId="3" fillId="2" borderId="82" xfId="0" applyFont="1" applyFill="1" applyBorder="1" applyAlignment="1" applyProtection="1">
      <alignment horizontal="center" vertical="center" shrinkToFit="1"/>
      <protection locked="0"/>
    </xf>
    <xf numFmtId="0" fontId="3" fillId="2" borderId="57" xfId="0" applyFont="1" applyFill="1" applyBorder="1" applyAlignment="1" applyProtection="1">
      <alignment horizontal="center" vertical="center" shrinkToFit="1"/>
      <protection locked="0"/>
    </xf>
    <xf numFmtId="0" fontId="3" fillId="2" borderId="58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75" xfId="0" applyFont="1" applyFill="1" applyBorder="1" applyAlignment="1" applyProtection="1">
      <alignment horizontal="center" vertical="center" shrinkToFit="1"/>
      <protection locked="0"/>
    </xf>
    <xf numFmtId="0" fontId="3" fillId="2" borderId="81" xfId="0" applyFont="1" applyFill="1" applyBorder="1" applyAlignment="1" applyProtection="1">
      <alignment horizontal="center" vertical="center" shrinkToFit="1"/>
      <protection locked="0"/>
    </xf>
    <xf numFmtId="0" fontId="3" fillId="2" borderId="77" xfId="0" applyFont="1" applyFill="1" applyBorder="1" applyAlignment="1" applyProtection="1">
      <alignment horizontal="center" vertical="center" shrinkToFit="1"/>
      <protection locked="0"/>
    </xf>
    <xf numFmtId="0" fontId="3" fillId="2" borderId="76" xfId="0" applyFont="1" applyFill="1" applyBorder="1" applyAlignment="1" applyProtection="1">
      <alignment horizontal="center" vertical="center" shrinkToFit="1"/>
      <protection locked="0"/>
    </xf>
    <xf numFmtId="0" fontId="3" fillId="2" borderId="72" xfId="0" applyFont="1" applyFill="1" applyBorder="1" applyAlignment="1" applyProtection="1">
      <alignment horizontal="center" vertical="center" shrinkToFit="1"/>
      <protection locked="0"/>
    </xf>
    <xf numFmtId="0" fontId="3" fillId="2" borderId="79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1" applyBorder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3" borderId="112" xfId="0" applyFont="1" applyFill="1" applyBorder="1" applyAlignment="1" applyProtection="1">
      <alignment horizontal="center" vertical="center" shrinkToFit="1"/>
      <protection locked="0"/>
    </xf>
    <xf numFmtId="0" fontId="6" fillId="3" borderId="113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3" borderId="100" xfId="0" applyFont="1" applyFill="1" applyBorder="1" applyAlignment="1" applyProtection="1">
      <alignment horizontal="center" vertical="center" shrinkToFit="1"/>
      <protection locked="0"/>
    </xf>
    <xf numFmtId="0" fontId="6" fillId="3" borderId="68" xfId="0" applyFont="1" applyFill="1" applyBorder="1" applyAlignment="1" applyProtection="1">
      <alignment horizontal="center" vertical="center" shrinkToFit="1"/>
      <protection locked="0"/>
    </xf>
    <xf numFmtId="0" fontId="6" fillId="3" borderId="96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6" fillId="3" borderId="41" xfId="0" applyFont="1" applyFill="1" applyBorder="1" applyAlignment="1" applyProtection="1">
      <alignment horizontal="center" vertical="center" shrinkToFit="1"/>
      <protection locked="0"/>
    </xf>
    <xf numFmtId="0" fontId="6" fillId="3" borderId="43" xfId="0" applyFont="1" applyFill="1" applyBorder="1" applyAlignment="1" applyProtection="1">
      <alignment horizontal="center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3" borderId="101" xfId="0" applyFont="1" applyFill="1" applyBorder="1" applyAlignment="1" applyProtection="1">
      <alignment horizontal="center" vertical="center" shrinkToFit="1"/>
      <protection locked="0"/>
    </xf>
    <xf numFmtId="0" fontId="6" fillId="3" borderId="97" xfId="0" applyFont="1" applyFill="1" applyBorder="1" applyAlignment="1" applyProtection="1">
      <alignment horizontal="center" vertical="center" shrinkToFit="1"/>
      <protection locked="0"/>
    </xf>
    <xf numFmtId="0" fontId="6" fillId="3" borderId="99" xfId="0" applyFont="1" applyFill="1" applyBorder="1" applyAlignment="1" applyProtection="1">
      <alignment horizontal="center" vertical="center" shrinkToFit="1"/>
      <protection locked="0"/>
    </xf>
    <xf numFmtId="0" fontId="6" fillId="3" borderId="108" xfId="0" applyFont="1" applyFill="1" applyBorder="1" applyAlignment="1" applyProtection="1">
      <alignment horizontal="center" vertical="center" shrinkToFit="1"/>
      <protection locked="0"/>
    </xf>
    <xf numFmtId="0" fontId="6" fillId="3" borderId="109" xfId="0" applyFont="1" applyFill="1" applyBorder="1" applyAlignment="1" applyProtection="1">
      <alignment horizontal="center" vertical="center" shrinkToFit="1"/>
      <protection locked="0"/>
    </xf>
    <xf numFmtId="0" fontId="6" fillId="3" borderId="110" xfId="0" applyFont="1" applyFill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3" borderId="68" xfId="0" applyFont="1" applyFill="1" applyBorder="1" applyAlignment="1" applyProtection="1">
      <alignment horizontal="center" vertical="center" shrinkToFit="1"/>
      <protection locked="0"/>
    </xf>
    <xf numFmtId="0" fontId="6" fillId="0" borderId="38" xfId="1" quotePrefix="1" applyFont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14" xfId="0" applyFont="1" applyBorder="1" applyAlignment="1" applyProtection="1">
      <alignment vertical="center" shrinkToFit="1"/>
    </xf>
    <xf numFmtId="0" fontId="6" fillId="0" borderId="13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6" fillId="0" borderId="12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3" borderId="68" xfId="0" applyFont="1" applyFill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14" fillId="0" borderId="13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distributed" vertical="center" shrinkToFit="1"/>
    </xf>
    <xf numFmtId="0" fontId="6" fillId="3" borderId="15" xfId="0" applyFont="1" applyFill="1" applyBorder="1" applyAlignment="1" applyProtection="1">
      <alignment horizontal="center" vertical="center" shrinkToFit="1"/>
      <protection locked="0"/>
    </xf>
    <xf numFmtId="0" fontId="6" fillId="3" borderId="16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shrinkToFit="1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64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63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distributed" vertical="center" shrinkToFit="1"/>
    </xf>
    <xf numFmtId="0" fontId="8" fillId="0" borderId="8" xfId="0" applyFont="1" applyBorder="1" applyAlignment="1" applyProtection="1">
      <alignment horizontal="distributed" vertical="center" shrinkToFit="1"/>
    </xf>
    <xf numFmtId="0" fontId="8" fillId="0" borderId="31" xfId="0" applyFont="1" applyBorder="1" applyAlignment="1" applyProtection="1">
      <alignment horizontal="distributed" vertical="center" shrinkToFit="1"/>
    </xf>
    <xf numFmtId="0" fontId="8" fillId="0" borderId="10" xfId="0" applyFont="1" applyBorder="1" applyAlignment="1" applyProtection="1">
      <alignment horizontal="distributed" vertical="center" shrinkToFit="1"/>
    </xf>
    <xf numFmtId="0" fontId="8" fillId="0" borderId="11" xfId="0" applyFont="1" applyBorder="1" applyAlignment="1" applyProtection="1">
      <alignment horizontal="distributed" vertical="center" shrinkToFit="1"/>
    </xf>
    <xf numFmtId="0" fontId="8" fillId="0" borderId="24" xfId="0" applyFont="1" applyBorder="1" applyAlignment="1" applyProtection="1">
      <alignment horizontal="distributed" vertical="center" shrinkToFit="1"/>
    </xf>
    <xf numFmtId="0" fontId="8" fillId="0" borderId="25" xfId="0" applyFont="1" applyBorder="1" applyAlignment="1" applyProtection="1">
      <alignment horizontal="distributed" vertical="center" shrinkToFit="1"/>
    </xf>
    <xf numFmtId="0" fontId="8" fillId="0" borderId="26" xfId="0" applyFont="1" applyBorder="1" applyAlignment="1" applyProtection="1">
      <alignment horizontal="distributed" vertical="center" shrinkToFit="1"/>
    </xf>
    <xf numFmtId="0" fontId="8" fillId="0" borderId="28" xfId="0" applyFont="1" applyBorder="1" applyAlignment="1" applyProtection="1">
      <alignment horizontal="distributed" vertical="center" shrinkToFit="1"/>
    </xf>
    <xf numFmtId="0" fontId="8" fillId="0" borderId="29" xfId="0" applyFont="1" applyBorder="1" applyAlignment="1" applyProtection="1">
      <alignment horizontal="distributed" vertical="center" shrinkToFit="1"/>
    </xf>
    <xf numFmtId="0" fontId="2" fillId="3" borderId="26" xfId="0" applyFont="1" applyFill="1" applyBorder="1" applyAlignment="1" applyProtection="1">
      <alignment horizontal="center" vertical="center" shrinkToFit="1"/>
      <protection locked="0"/>
    </xf>
    <xf numFmtId="0" fontId="2" fillId="3" borderId="29" xfId="0" applyFont="1" applyFill="1" applyBorder="1" applyAlignment="1" applyProtection="1">
      <alignment horizontal="center" vertical="center" shrinkToFit="1"/>
      <protection locked="0"/>
    </xf>
    <xf numFmtId="0" fontId="3" fillId="2" borderId="71" xfId="0" applyFont="1" applyFill="1" applyBorder="1" applyAlignment="1" applyProtection="1">
      <alignment horizontal="center" vertical="center" shrinkToFit="1"/>
      <protection locked="0"/>
    </xf>
    <xf numFmtId="0" fontId="3" fillId="2" borderId="68" xfId="0" applyFont="1" applyFill="1" applyBorder="1" applyAlignment="1" applyProtection="1">
      <alignment horizontal="center" vertical="center" shrinkToFit="1"/>
      <protection locked="0"/>
    </xf>
    <xf numFmtId="0" fontId="3" fillId="2" borderId="69" xfId="0" applyFont="1" applyFill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83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49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 shrinkToFit="1"/>
    </xf>
    <xf numFmtId="0" fontId="0" fillId="0" borderId="8" xfId="0" applyBorder="1">
      <alignment vertical="center"/>
    </xf>
    <xf numFmtId="0" fontId="6" fillId="3" borderId="114" xfId="0" applyFont="1" applyFill="1" applyBorder="1" applyAlignment="1" applyProtection="1">
      <alignment horizontal="center" vertical="center" shrinkToFit="1"/>
      <protection locked="0"/>
    </xf>
    <xf numFmtId="0" fontId="6" fillId="3" borderId="115" xfId="0" applyFont="1" applyFill="1" applyBorder="1" applyAlignment="1" applyProtection="1">
      <alignment horizontal="center" vertical="center" shrinkToFit="1"/>
      <protection locked="0"/>
    </xf>
    <xf numFmtId="0" fontId="6" fillId="3" borderId="116" xfId="0" applyFont="1" applyFill="1" applyBorder="1" applyAlignment="1" applyProtection="1">
      <alignment horizontal="center" vertical="center" shrinkToFit="1"/>
      <protection locked="0"/>
    </xf>
    <xf numFmtId="0" fontId="6" fillId="3" borderId="55" xfId="0" applyFont="1" applyFill="1" applyBorder="1" applyAlignment="1" applyProtection="1">
      <alignment horizontal="center" vertical="center" shrinkToFit="1"/>
      <protection locked="0"/>
    </xf>
    <xf numFmtId="0" fontId="6" fillId="3" borderId="70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left" vertical="top" shrinkToFit="1"/>
      <protection locked="0"/>
    </xf>
    <xf numFmtId="0" fontId="6" fillId="0" borderId="9" xfId="0" applyFont="1" applyBorder="1" applyAlignment="1" applyProtection="1">
      <alignment horizontal="left" vertical="top" shrinkToFit="1"/>
      <protection locked="0"/>
    </xf>
    <xf numFmtId="0" fontId="6" fillId="0" borderId="0" xfId="0" applyFont="1" applyBorder="1" applyAlignment="1" applyProtection="1">
      <alignment horizontal="left" vertical="top" shrinkToFit="1"/>
      <protection locked="0"/>
    </xf>
    <xf numFmtId="0" fontId="6" fillId="0" borderId="14" xfId="0" applyFont="1" applyBorder="1" applyAlignment="1" applyProtection="1">
      <alignment horizontal="left" vertical="top" shrinkToFit="1"/>
      <protection locked="0"/>
    </xf>
    <xf numFmtId="0" fontId="6" fillId="0" borderId="11" xfId="0" applyFont="1" applyBorder="1" applyAlignment="1" applyProtection="1">
      <alignment horizontal="left" vertical="top" shrinkToFit="1"/>
      <protection locked="0"/>
    </xf>
    <xf numFmtId="0" fontId="6" fillId="0" borderId="12" xfId="0" applyFont="1" applyBorder="1" applyAlignment="1" applyProtection="1">
      <alignment horizontal="left" vertical="top" shrinkToFit="1"/>
      <protection locked="0"/>
    </xf>
    <xf numFmtId="0" fontId="6" fillId="0" borderId="9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3" borderId="71" xfId="0" applyFont="1" applyFill="1" applyBorder="1" applyAlignment="1" applyProtection="1">
      <alignment horizontal="center" vertical="center" shrinkToFit="1"/>
      <protection locked="0"/>
    </xf>
    <xf numFmtId="0" fontId="6" fillId="3" borderId="68" xfId="0" applyFont="1" applyFill="1" applyBorder="1" applyAlignment="1" applyProtection="1">
      <alignment horizontal="center" vertical="center" shrinkToFit="1"/>
      <protection locked="0"/>
    </xf>
    <xf numFmtId="0" fontId="6" fillId="3" borderId="69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6" fillId="3" borderId="1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6" fillId="3" borderId="102" xfId="0" applyFont="1" applyFill="1" applyBorder="1" applyAlignment="1" applyProtection="1">
      <alignment horizontal="center" vertical="center" shrinkToFit="1"/>
      <protection locked="0"/>
    </xf>
    <xf numFmtId="0" fontId="6" fillId="3" borderId="65" xfId="0" applyFont="1" applyFill="1" applyBorder="1" applyAlignment="1" applyProtection="1">
      <alignment horizontal="center" vertical="center" shrinkToFit="1"/>
      <protection locked="0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49" fontId="6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5" xfId="0" applyBorder="1" applyProtection="1">
      <alignment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left" vertical="top" shrinkToFit="1"/>
    </xf>
    <xf numFmtId="0" fontId="16" fillId="0" borderId="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3" fillId="3" borderId="104" xfId="0" applyFont="1" applyFill="1" applyBorder="1" applyAlignment="1">
      <alignment horizontal="center" vertical="center" shrinkToFit="1"/>
    </xf>
    <xf numFmtId="0" fontId="13" fillId="3" borderId="105" xfId="0" applyFont="1" applyFill="1" applyBorder="1" applyAlignment="1">
      <alignment horizontal="center" vertical="center" shrinkToFit="1"/>
    </xf>
    <xf numFmtId="0" fontId="13" fillId="3" borderId="87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74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28"/>
  <sheetViews>
    <sheetView tabSelected="1" zoomScaleNormal="100" workbookViewId="0">
      <selection activeCell="U12" sqref="U12:AA12"/>
    </sheetView>
  </sheetViews>
  <sheetFormatPr defaultColWidth="3.375" defaultRowHeight="20.25" customHeight="1" x14ac:dyDescent="0.15"/>
  <cols>
    <col min="1" max="1" width="0.75" style="189" customWidth="1"/>
    <col min="2" max="27" width="3.375" style="189"/>
    <col min="28" max="28" width="0.75" style="189" customWidth="1"/>
    <col min="29" max="16384" width="3.375" style="189"/>
  </cols>
  <sheetData>
    <row r="1" spans="1:32" ht="20.25" customHeight="1" thickBot="1" x14ac:dyDescent="0.2">
      <c r="B1" s="190" t="s">
        <v>26</v>
      </c>
      <c r="C1" s="191" t="s">
        <v>27</v>
      </c>
      <c r="D1" s="191" t="s">
        <v>28</v>
      </c>
      <c r="E1" s="191" t="s">
        <v>29</v>
      </c>
      <c r="F1" s="191" t="s">
        <v>30</v>
      </c>
      <c r="G1" s="191" t="s">
        <v>31</v>
      </c>
      <c r="H1" s="192" t="s">
        <v>32</v>
      </c>
      <c r="I1" s="184" t="str">
        <f ca="1">MID(YEAR(TODAY())-(IF(MONTH(TODAY())&lt;4,1,0)),3,1)</f>
        <v>2</v>
      </c>
      <c r="J1" s="185" t="str">
        <f ca="1">MID(YEAR(TODAY())-(IF(MONTH(TODAY())&lt;4,1,0)),4,1)</f>
        <v>1</v>
      </c>
      <c r="K1" s="182"/>
      <c r="L1" s="134"/>
      <c r="M1" s="135"/>
      <c r="N1" s="193"/>
      <c r="O1" s="193"/>
      <c r="P1" s="193"/>
      <c r="Q1" s="193"/>
      <c r="R1" s="193"/>
      <c r="S1" s="193"/>
      <c r="T1" s="193"/>
      <c r="U1" s="193"/>
      <c r="V1" s="211" t="s">
        <v>0</v>
      </c>
      <c r="W1" s="212"/>
      <c r="X1" s="213"/>
      <c r="Y1" s="211" t="s">
        <v>1</v>
      </c>
      <c r="Z1" s="212"/>
      <c r="AA1" s="213"/>
    </row>
    <row r="2" spans="1:32" ht="20.25" customHeight="1" thickBot="1" x14ac:dyDescent="0.2">
      <c r="B2" s="194"/>
      <c r="C2" s="195"/>
      <c r="D2" s="195"/>
      <c r="E2" s="195"/>
      <c r="F2" s="195"/>
      <c r="G2" s="195"/>
      <c r="H2" s="195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214"/>
      <c r="W2" s="215"/>
      <c r="X2" s="216"/>
      <c r="Y2" s="214"/>
      <c r="Z2" s="215"/>
      <c r="AA2" s="216"/>
    </row>
    <row r="3" spans="1:32" ht="20.25" customHeight="1" x14ac:dyDescent="0.15">
      <c r="B3" s="194"/>
      <c r="C3" s="195"/>
      <c r="D3" s="195"/>
      <c r="E3" s="195"/>
      <c r="F3" s="195"/>
      <c r="G3" s="195"/>
      <c r="H3" s="19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211"/>
      <c r="W3" s="212"/>
      <c r="X3" s="213"/>
      <c r="Y3" s="211"/>
      <c r="Z3" s="212"/>
      <c r="AA3" s="213"/>
    </row>
    <row r="4" spans="1:32" ht="20.25" customHeight="1" x14ac:dyDescent="0.15">
      <c r="B4" s="194"/>
      <c r="C4" s="195"/>
      <c r="D4" s="195"/>
      <c r="E4" s="195"/>
      <c r="F4" s="195"/>
      <c r="G4" s="195"/>
      <c r="H4" s="195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217"/>
      <c r="W4" s="218"/>
      <c r="X4" s="219"/>
      <c r="Y4" s="217"/>
      <c r="Z4" s="218"/>
      <c r="AA4" s="219"/>
    </row>
    <row r="5" spans="1:32" ht="20.25" customHeight="1" thickBot="1" x14ac:dyDescent="0.2">
      <c r="B5" s="194"/>
      <c r="C5" s="195"/>
      <c r="D5" s="195"/>
      <c r="E5" s="195"/>
      <c r="F5" s="195"/>
      <c r="G5" s="195"/>
      <c r="H5" s="195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7"/>
      <c r="V5" s="214"/>
      <c r="W5" s="215"/>
      <c r="X5" s="216"/>
      <c r="Y5" s="214"/>
      <c r="Z5" s="215"/>
      <c r="AA5" s="216"/>
    </row>
    <row r="6" spans="1:32" ht="20.25" customHeight="1" x14ac:dyDescent="0.15">
      <c r="A6" s="196"/>
      <c r="B6" s="198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96"/>
      <c r="AC6" s="196"/>
      <c r="AD6" s="196"/>
      <c r="AE6" s="196"/>
      <c r="AF6" s="196"/>
    </row>
    <row r="7" spans="1:32" ht="20.25" customHeight="1" x14ac:dyDescent="0.15">
      <c r="A7" s="196"/>
      <c r="B7" s="198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201" t="s">
        <v>147</v>
      </c>
      <c r="R7" s="201" t="s">
        <v>148</v>
      </c>
      <c r="S7" s="223"/>
      <c r="T7" s="223"/>
      <c r="U7" s="201" t="s">
        <v>2</v>
      </c>
      <c r="V7" s="224"/>
      <c r="W7" s="224"/>
      <c r="X7" s="201" t="s">
        <v>3</v>
      </c>
      <c r="Y7" s="224"/>
      <c r="Z7" s="224"/>
      <c r="AA7" s="202" t="s">
        <v>4</v>
      </c>
      <c r="AB7" s="196"/>
      <c r="AC7" s="196"/>
      <c r="AD7" s="196"/>
      <c r="AE7" s="196"/>
      <c r="AF7" s="196"/>
    </row>
    <row r="8" spans="1:32" ht="20.25" customHeight="1" x14ac:dyDescent="0.15">
      <c r="A8" s="196"/>
      <c r="B8" s="198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200"/>
      <c r="AB8" s="196"/>
      <c r="AC8" s="196"/>
      <c r="AD8" s="196"/>
      <c r="AE8" s="196"/>
      <c r="AF8" s="196"/>
    </row>
    <row r="9" spans="1:32" ht="20.25" customHeight="1" x14ac:dyDescent="0.15">
      <c r="A9" s="196"/>
      <c r="B9" s="220" t="str">
        <f>IF(G20="α","収　入　精　算　書","支　出　請　求　書")</f>
        <v>支　出　請　求　書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2"/>
      <c r="AB9" s="196"/>
      <c r="AC9" s="196"/>
      <c r="AD9" s="196"/>
      <c r="AE9" s="196"/>
      <c r="AF9" s="196"/>
    </row>
    <row r="10" spans="1:32" ht="20.25" customHeight="1" x14ac:dyDescent="0.15">
      <c r="A10" s="196"/>
      <c r="B10" s="198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7"/>
      <c r="AB10" s="196"/>
      <c r="AC10" s="196"/>
      <c r="AD10" s="196"/>
      <c r="AE10" s="196"/>
      <c r="AF10" s="196"/>
    </row>
    <row r="11" spans="1:32" ht="20.25" customHeight="1" x14ac:dyDescent="0.15">
      <c r="A11" s="196"/>
      <c r="B11" s="209" t="s">
        <v>7</v>
      </c>
      <c r="C11" s="210"/>
      <c r="D11" s="210"/>
      <c r="E11" s="210"/>
      <c r="F11" s="210"/>
      <c r="G11" s="210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7"/>
      <c r="AB11" s="196"/>
      <c r="AC11" s="196"/>
      <c r="AD11" s="196"/>
      <c r="AE11" s="196"/>
      <c r="AF11" s="196"/>
    </row>
    <row r="12" spans="1:32" ht="20.25" customHeight="1" x14ac:dyDescent="0.15">
      <c r="A12" s="196"/>
      <c r="B12" s="198"/>
      <c r="C12" s="196"/>
      <c r="D12" s="196"/>
      <c r="E12" s="196"/>
      <c r="F12" s="196"/>
      <c r="G12" s="196"/>
      <c r="H12" s="199"/>
      <c r="I12" s="199"/>
      <c r="J12" s="196"/>
      <c r="K12" s="196"/>
      <c r="L12" s="196"/>
      <c r="M12" s="196"/>
      <c r="N12" s="196"/>
      <c r="O12" s="196"/>
      <c r="P12" s="196"/>
      <c r="Q12" s="225" t="s">
        <v>6</v>
      </c>
      <c r="R12" s="225"/>
      <c r="S12" s="225"/>
      <c r="T12" s="225"/>
      <c r="U12" s="226"/>
      <c r="V12" s="226"/>
      <c r="W12" s="226"/>
      <c r="X12" s="226"/>
      <c r="Y12" s="226"/>
      <c r="Z12" s="226"/>
      <c r="AA12" s="227"/>
      <c r="AB12" s="196"/>
      <c r="AC12" s="196"/>
      <c r="AD12" s="196"/>
      <c r="AE12" s="196"/>
      <c r="AF12" s="196"/>
    </row>
    <row r="13" spans="1:32" ht="20.25" customHeight="1" x14ac:dyDescent="0.15">
      <c r="A13" s="196"/>
      <c r="B13" s="198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5"/>
      <c r="R13" s="195"/>
      <c r="S13" s="196"/>
      <c r="T13" s="196"/>
      <c r="U13" s="196"/>
      <c r="V13" s="196"/>
      <c r="W13" s="196"/>
      <c r="X13" s="196"/>
      <c r="Y13" s="196"/>
      <c r="Z13" s="196"/>
      <c r="AA13" s="197"/>
      <c r="AB13" s="196"/>
      <c r="AC13" s="196"/>
      <c r="AD13" s="196"/>
      <c r="AE13" s="196"/>
      <c r="AF13" s="196"/>
    </row>
    <row r="14" spans="1:32" ht="20.25" customHeight="1" x14ac:dyDescent="0.15">
      <c r="A14" s="196"/>
      <c r="B14" s="198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225" t="s">
        <v>121</v>
      </c>
      <c r="R14" s="225"/>
      <c r="S14" s="225"/>
      <c r="T14" s="225"/>
      <c r="U14" s="226"/>
      <c r="V14" s="226"/>
      <c r="W14" s="226"/>
      <c r="X14" s="226"/>
      <c r="Y14" s="226"/>
      <c r="Z14" s="226"/>
      <c r="AA14" s="203" t="s">
        <v>5</v>
      </c>
      <c r="AB14" s="196"/>
      <c r="AC14" s="196"/>
      <c r="AD14" s="196"/>
      <c r="AE14" s="196"/>
      <c r="AF14" s="196"/>
    </row>
    <row r="15" spans="1:32" ht="20.25" customHeight="1" x14ac:dyDescent="0.15">
      <c r="A15" s="196"/>
      <c r="B15" s="198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7"/>
      <c r="AB15" s="196"/>
      <c r="AC15" s="196"/>
      <c r="AD15" s="196"/>
      <c r="AE15" s="196"/>
      <c r="AF15" s="196"/>
    </row>
    <row r="16" spans="1:32" ht="20.25" customHeight="1" x14ac:dyDescent="0.15">
      <c r="A16" s="196"/>
      <c r="B16" s="198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225" t="s">
        <v>120</v>
      </c>
      <c r="R16" s="225"/>
      <c r="S16" s="225"/>
      <c r="T16" s="225"/>
      <c r="U16" s="226"/>
      <c r="V16" s="226"/>
      <c r="W16" s="226"/>
      <c r="X16" s="226"/>
      <c r="Y16" s="226"/>
      <c r="Z16" s="226"/>
      <c r="AA16" s="203" t="s">
        <v>5</v>
      </c>
      <c r="AB16" s="196"/>
      <c r="AC16" s="196"/>
      <c r="AD16" s="196"/>
      <c r="AE16" s="196"/>
      <c r="AF16" s="196"/>
    </row>
    <row r="17" spans="1:35" ht="20.25" customHeight="1" thickBot="1" x14ac:dyDescent="0.2">
      <c r="A17" s="196"/>
      <c r="B17" s="198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7"/>
      <c r="AB17" s="196"/>
      <c r="AC17" s="196"/>
      <c r="AD17" s="196"/>
      <c r="AE17" s="196"/>
      <c r="AF17" s="196"/>
    </row>
    <row r="18" spans="1:35" ht="20.25" customHeight="1" x14ac:dyDescent="0.15">
      <c r="A18" s="196"/>
      <c r="B18" s="198"/>
      <c r="C18" s="196"/>
      <c r="D18" s="228" t="str">
        <f ca="1">IF(OR(AND(YEAR(TODAY())=2020,MONTH(TODAY())&gt;3),YEAR(TODAY())&gt;2020),"令和"&amp;(YEAR(TODAY())-(2018+IF(MONTH(TODAY())&lt;4,1,0)))&amp;"年度","平成"&amp;(YEAR(TODAY())-(1988+IF(MONTH(TODAY())&lt;4,1,0)))&amp;"年度")</f>
        <v>令和3年度</v>
      </c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30"/>
      <c r="Z18" s="196"/>
      <c r="AA18" s="197"/>
      <c r="AB18" s="196"/>
      <c r="AC18" s="196"/>
      <c r="AD18" s="196"/>
      <c r="AE18" s="196"/>
      <c r="AF18" s="196"/>
    </row>
    <row r="19" spans="1:35" ht="20.25" customHeight="1" thickBot="1" x14ac:dyDescent="0.2">
      <c r="A19" s="196"/>
      <c r="B19" s="198"/>
      <c r="C19" s="196"/>
      <c r="D19" s="231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3"/>
      <c r="Z19" s="196"/>
      <c r="AA19" s="197"/>
      <c r="AB19" s="196"/>
      <c r="AC19" s="196"/>
      <c r="AD19" s="196"/>
      <c r="AE19" s="196"/>
      <c r="AF19" s="196"/>
    </row>
    <row r="20" spans="1:35" ht="20.25" customHeight="1" x14ac:dyDescent="0.15">
      <c r="A20" s="196"/>
      <c r="B20" s="198"/>
      <c r="C20" s="196"/>
      <c r="D20" s="258" t="s">
        <v>8</v>
      </c>
      <c r="E20" s="259"/>
      <c r="F20" s="259"/>
      <c r="G20" s="262"/>
      <c r="H20" s="262"/>
      <c r="I20" s="262"/>
      <c r="J20" s="259" t="s">
        <v>9</v>
      </c>
      <c r="K20" s="259"/>
      <c r="L20" s="259"/>
      <c r="M20" s="259"/>
      <c r="N20" s="234" t="str">
        <f>IF(G20="","",(VLOOKUP(G20,処理シート!BO8:BP37,2,0)))</f>
        <v/>
      </c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5"/>
      <c r="Z20" s="196"/>
      <c r="AA20" s="197"/>
      <c r="AB20" s="196"/>
      <c r="AC20" s="196"/>
      <c r="AD20" s="196"/>
      <c r="AE20" s="196"/>
      <c r="AF20" s="196"/>
    </row>
    <row r="21" spans="1:35" ht="20.25" customHeight="1" thickBot="1" x14ac:dyDescent="0.2">
      <c r="A21" s="196"/>
      <c r="B21" s="198"/>
      <c r="C21" s="196"/>
      <c r="D21" s="260"/>
      <c r="E21" s="261"/>
      <c r="F21" s="261"/>
      <c r="G21" s="263"/>
      <c r="H21" s="263"/>
      <c r="I21" s="263"/>
      <c r="J21" s="261"/>
      <c r="K21" s="261"/>
      <c r="L21" s="261"/>
      <c r="M21" s="261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7"/>
      <c r="Z21" s="196"/>
      <c r="AA21" s="197"/>
      <c r="AB21" s="196"/>
      <c r="AC21" s="196"/>
      <c r="AD21" s="196"/>
      <c r="AE21" s="196"/>
      <c r="AF21" s="196"/>
    </row>
    <row r="22" spans="1:35" ht="20.25" customHeight="1" x14ac:dyDescent="0.15">
      <c r="A22" s="196"/>
      <c r="B22" s="198"/>
      <c r="C22" s="196"/>
      <c r="D22" s="252" t="str">
        <f>IF(G20="α","精算額","請求額")</f>
        <v>請求額</v>
      </c>
      <c r="E22" s="253"/>
      <c r="F22" s="253"/>
      <c r="G22" s="254"/>
      <c r="H22" s="251"/>
      <c r="I22" s="249"/>
      <c r="J22" s="242"/>
      <c r="K22" s="249"/>
      <c r="L22" s="242"/>
      <c r="M22" s="243"/>
      <c r="N22" s="245"/>
      <c r="O22" s="246"/>
      <c r="P22" s="242"/>
      <c r="Q22" s="249"/>
      <c r="R22" s="238"/>
      <c r="S22" s="250"/>
      <c r="T22" s="245"/>
      <c r="U22" s="246"/>
      <c r="V22" s="242"/>
      <c r="W22" s="249"/>
      <c r="X22" s="238"/>
      <c r="Y22" s="239"/>
      <c r="Z22" s="196"/>
      <c r="AA22" s="197"/>
      <c r="AB22" s="196"/>
      <c r="AC22" s="196"/>
      <c r="AD22" s="196"/>
      <c r="AE22" s="196"/>
      <c r="AF22" s="196"/>
      <c r="AI22" s="196"/>
    </row>
    <row r="23" spans="1:35" ht="20.25" customHeight="1" thickBot="1" x14ac:dyDescent="0.2">
      <c r="A23" s="196"/>
      <c r="B23" s="198"/>
      <c r="C23" s="196"/>
      <c r="D23" s="255"/>
      <c r="E23" s="256"/>
      <c r="F23" s="256"/>
      <c r="G23" s="257"/>
      <c r="H23" s="247"/>
      <c r="I23" s="248"/>
      <c r="J23" s="240"/>
      <c r="K23" s="248"/>
      <c r="L23" s="240"/>
      <c r="M23" s="244"/>
      <c r="N23" s="247"/>
      <c r="O23" s="248"/>
      <c r="P23" s="240"/>
      <c r="Q23" s="248"/>
      <c r="R23" s="240"/>
      <c r="S23" s="244"/>
      <c r="T23" s="247"/>
      <c r="U23" s="248"/>
      <c r="V23" s="240"/>
      <c r="W23" s="248"/>
      <c r="X23" s="240"/>
      <c r="Y23" s="241"/>
      <c r="Z23" s="196"/>
      <c r="AA23" s="197"/>
      <c r="AB23" s="196"/>
      <c r="AC23" s="196"/>
      <c r="AD23" s="196"/>
      <c r="AE23" s="196"/>
      <c r="AF23" s="196"/>
    </row>
    <row r="24" spans="1:35" ht="20.25" customHeight="1" x14ac:dyDescent="0.15">
      <c r="A24" s="196"/>
      <c r="B24" s="198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7"/>
      <c r="AB24" s="196"/>
      <c r="AC24" s="196"/>
      <c r="AD24" s="196"/>
      <c r="AE24" s="196"/>
      <c r="AF24" s="196"/>
    </row>
    <row r="25" spans="1:35" ht="20.25" customHeight="1" x14ac:dyDescent="0.15">
      <c r="A25" s="196"/>
      <c r="B25" s="198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7"/>
      <c r="AB25" s="196"/>
      <c r="AC25" s="196"/>
      <c r="AD25" s="196"/>
      <c r="AE25" s="196"/>
      <c r="AF25" s="196"/>
    </row>
    <row r="26" spans="1:35" ht="20.25" customHeight="1" x14ac:dyDescent="0.15">
      <c r="A26" s="196"/>
      <c r="B26" s="198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7"/>
      <c r="AB26" s="196"/>
      <c r="AC26" s="196"/>
      <c r="AD26" s="196"/>
      <c r="AE26" s="196"/>
      <c r="AF26" s="196"/>
    </row>
    <row r="27" spans="1:35" ht="20.25" customHeight="1" x14ac:dyDescent="0.15">
      <c r="A27" s="196"/>
      <c r="B27" s="198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7"/>
      <c r="AB27" s="196"/>
      <c r="AC27" s="196"/>
      <c r="AD27" s="196"/>
      <c r="AE27" s="196"/>
      <c r="AF27" s="196"/>
    </row>
    <row r="28" spans="1:35" ht="20.25" customHeight="1" x14ac:dyDescent="0.15">
      <c r="A28" s="196"/>
      <c r="B28" s="198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7"/>
      <c r="AB28" s="196"/>
      <c r="AC28" s="196"/>
      <c r="AD28" s="196"/>
      <c r="AE28" s="196"/>
      <c r="AF28" s="196"/>
    </row>
    <row r="29" spans="1:35" ht="20.25" customHeight="1" x14ac:dyDescent="0.15">
      <c r="A29" s="196"/>
      <c r="B29" s="198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7"/>
      <c r="AB29" s="196"/>
      <c r="AC29" s="196"/>
      <c r="AD29" s="196"/>
      <c r="AE29" s="196"/>
      <c r="AF29" s="196"/>
    </row>
    <row r="30" spans="1:35" ht="20.25" customHeight="1" x14ac:dyDescent="0.15">
      <c r="A30" s="196"/>
      <c r="B30" s="198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7"/>
      <c r="AB30" s="196"/>
      <c r="AC30" s="196"/>
      <c r="AD30" s="196"/>
      <c r="AE30" s="196"/>
      <c r="AF30" s="196"/>
    </row>
    <row r="31" spans="1:35" ht="20.25" customHeight="1" x14ac:dyDescent="0.15">
      <c r="A31" s="196"/>
      <c r="B31" s="198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7"/>
      <c r="AB31" s="196"/>
      <c r="AC31" s="196"/>
      <c r="AD31" s="196"/>
      <c r="AE31" s="196"/>
      <c r="AF31" s="196"/>
    </row>
    <row r="32" spans="1:35" ht="20.25" customHeight="1" x14ac:dyDescent="0.15">
      <c r="B32" s="198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7"/>
      <c r="AB32" s="196"/>
      <c r="AC32" s="196"/>
      <c r="AD32" s="196"/>
      <c r="AE32" s="196"/>
      <c r="AF32" s="196"/>
    </row>
    <row r="33" spans="2:32" ht="20.25" customHeight="1" x14ac:dyDescent="0.15">
      <c r="B33" s="198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7"/>
      <c r="AB33" s="196"/>
      <c r="AC33" s="196"/>
      <c r="AD33" s="196"/>
      <c r="AE33" s="196"/>
      <c r="AF33" s="196"/>
    </row>
    <row r="34" spans="2:32" ht="20.25" customHeight="1" x14ac:dyDescent="0.15">
      <c r="B34" s="198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7"/>
      <c r="AB34" s="196"/>
      <c r="AC34" s="196"/>
      <c r="AD34" s="196"/>
      <c r="AE34" s="196"/>
      <c r="AF34" s="196"/>
    </row>
    <row r="35" spans="2:32" ht="20.25" customHeight="1" x14ac:dyDescent="0.15">
      <c r="B35" s="198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7"/>
      <c r="AB35" s="196"/>
      <c r="AC35" s="196"/>
      <c r="AD35" s="196"/>
      <c r="AE35" s="196"/>
      <c r="AF35" s="196"/>
    </row>
    <row r="36" spans="2:32" ht="20.25" customHeight="1" x14ac:dyDescent="0.15">
      <c r="B36" s="198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7"/>
      <c r="AB36" s="196"/>
      <c r="AC36" s="196"/>
      <c r="AD36" s="196"/>
      <c r="AE36" s="196"/>
      <c r="AF36" s="196"/>
    </row>
    <row r="37" spans="2:32" ht="20.25" customHeight="1" x14ac:dyDescent="0.15">
      <c r="B37" s="198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7"/>
      <c r="AB37" s="196"/>
      <c r="AC37" s="196"/>
      <c r="AD37" s="196"/>
      <c r="AE37" s="196"/>
      <c r="AF37" s="196"/>
    </row>
    <row r="38" spans="2:32" ht="20.25" customHeight="1" x14ac:dyDescent="0.15">
      <c r="B38" s="198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7"/>
      <c r="AB38" s="196"/>
      <c r="AC38" s="196"/>
      <c r="AD38" s="196"/>
      <c r="AE38" s="196"/>
      <c r="AF38" s="196"/>
    </row>
    <row r="39" spans="2:32" ht="20.25" customHeight="1" thickBot="1" x14ac:dyDescent="0.2">
      <c r="B39" s="204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6"/>
      <c r="AB39" s="196"/>
      <c r="AC39" s="196"/>
      <c r="AD39" s="196"/>
      <c r="AE39" s="196"/>
      <c r="AF39" s="196"/>
    </row>
    <row r="40" spans="2:32" ht="20.25" customHeight="1" x14ac:dyDescent="0.15"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</row>
    <row r="41" spans="2:32" ht="20.25" customHeight="1" x14ac:dyDescent="0.15"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</row>
    <row r="42" spans="2:32" ht="20.25" customHeight="1" x14ac:dyDescent="0.15"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</row>
    <row r="43" spans="2:32" ht="20.25" customHeight="1" x14ac:dyDescent="0.15"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</row>
    <row r="44" spans="2:32" ht="20.25" customHeight="1" x14ac:dyDescent="0.15"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</row>
    <row r="45" spans="2:32" ht="20.25" customHeight="1" x14ac:dyDescent="0.15"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</row>
    <row r="46" spans="2:32" ht="20.25" customHeight="1" x14ac:dyDescent="0.15"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</row>
    <row r="47" spans="2:32" ht="20.25" customHeight="1" x14ac:dyDescent="0.15"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</row>
    <row r="48" spans="2:32" ht="20.25" customHeight="1" x14ac:dyDescent="0.15"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</row>
    <row r="49" spans="28:32" ht="20.25" customHeight="1" x14ac:dyDescent="0.15">
      <c r="AB49" s="196"/>
      <c r="AC49" s="196"/>
      <c r="AD49" s="196"/>
      <c r="AE49" s="196"/>
      <c r="AF49" s="196"/>
    </row>
    <row r="50" spans="28:32" ht="20.25" customHeight="1" x14ac:dyDescent="0.15">
      <c r="AB50" s="196"/>
      <c r="AC50" s="196"/>
      <c r="AD50" s="196"/>
      <c r="AE50" s="196"/>
      <c r="AF50" s="196"/>
    </row>
    <row r="51" spans="28:32" ht="20.25" customHeight="1" x14ac:dyDescent="0.15">
      <c r="AB51" s="196"/>
      <c r="AC51" s="196"/>
      <c r="AD51" s="196"/>
      <c r="AE51" s="196"/>
      <c r="AF51" s="196"/>
    </row>
    <row r="52" spans="28:32" ht="20.25" customHeight="1" x14ac:dyDescent="0.15">
      <c r="AB52" s="196"/>
      <c r="AC52" s="196"/>
      <c r="AD52" s="196"/>
      <c r="AE52" s="196"/>
      <c r="AF52" s="196"/>
    </row>
    <row r="53" spans="28:32" ht="20.25" customHeight="1" x14ac:dyDescent="0.15">
      <c r="AB53" s="196"/>
      <c r="AC53" s="196"/>
      <c r="AD53" s="196"/>
      <c r="AE53" s="196"/>
      <c r="AF53" s="196"/>
    </row>
    <row r="54" spans="28:32" ht="20.25" customHeight="1" x14ac:dyDescent="0.15">
      <c r="AB54" s="196"/>
      <c r="AC54" s="196"/>
      <c r="AD54" s="196"/>
      <c r="AE54" s="196"/>
      <c r="AF54" s="196"/>
    </row>
    <row r="55" spans="28:32" ht="20.25" customHeight="1" x14ac:dyDescent="0.15">
      <c r="AB55" s="196"/>
      <c r="AC55" s="196"/>
      <c r="AD55" s="196"/>
      <c r="AE55" s="196"/>
      <c r="AF55" s="196"/>
    </row>
    <row r="56" spans="28:32" ht="20.25" customHeight="1" x14ac:dyDescent="0.15">
      <c r="AB56" s="196"/>
      <c r="AC56" s="196"/>
      <c r="AD56" s="196"/>
      <c r="AE56" s="196"/>
      <c r="AF56" s="196"/>
    </row>
    <row r="57" spans="28:32" ht="20.25" customHeight="1" x14ac:dyDescent="0.15">
      <c r="AB57" s="196"/>
      <c r="AC57" s="196"/>
      <c r="AD57" s="196"/>
      <c r="AE57" s="196"/>
      <c r="AF57" s="196"/>
    </row>
    <row r="58" spans="28:32" ht="20.25" customHeight="1" x14ac:dyDescent="0.15">
      <c r="AB58" s="196"/>
      <c r="AC58" s="196"/>
      <c r="AD58" s="196"/>
      <c r="AE58" s="196"/>
      <c r="AF58" s="196"/>
    </row>
    <row r="59" spans="28:32" ht="20.25" customHeight="1" x14ac:dyDescent="0.15">
      <c r="AB59" s="196"/>
      <c r="AC59" s="196"/>
      <c r="AD59" s="196"/>
      <c r="AE59" s="196"/>
      <c r="AF59" s="196"/>
    </row>
    <row r="60" spans="28:32" ht="20.25" customHeight="1" x14ac:dyDescent="0.15">
      <c r="AB60" s="196"/>
      <c r="AC60" s="196"/>
      <c r="AD60" s="196"/>
      <c r="AE60" s="196"/>
      <c r="AF60" s="196"/>
    </row>
    <row r="61" spans="28:32" ht="20.25" customHeight="1" x14ac:dyDescent="0.15">
      <c r="AB61" s="196"/>
      <c r="AC61" s="196"/>
      <c r="AD61" s="196"/>
      <c r="AE61" s="196"/>
      <c r="AF61" s="196"/>
    </row>
    <row r="62" spans="28:32" ht="20.25" customHeight="1" x14ac:dyDescent="0.15">
      <c r="AB62" s="196"/>
      <c r="AC62" s="196"/>
      <c r="AD62" s="196"/>
      <c r="AE62" s="196"/>
      <c r="AF62" s="196"/>
    </row>
    <row r="63" spans="28:32" ht="20.25" customHeight="1" x14ac:dyDescent="0.15">
      <c r="AB63" s="196"/>
      <c r="AC63" s="196"/>
      <c r="AD63" s="196"/>
      <c r="AE63" s="196"/>
      <c r="AF63" s="196"/>
    </row>
    <row r="64" spans="28:32" ht="20.25" customHeight="1" x14ac:dyDescent="0.15">
      <c r="AB64" s="196"/>
      <c r="AC64" s="196"/>
      <c r="AD64" s="196"/>
      <c r="AE64" s="196"/>
      <c r="AF64" s="196"/>
    </row>
    <row r="65" spans="28:32" ht="20.25" customHeight="1" x14ac:dyDescent="0.15">
      <c r="AB65" s="196"/>
      <c r="AC65" s="196"/>
      <c r="AD65" s="196"/>
      <c r="AE65" s="196"/>
      <c r="AF65" s="196"/>
    </row>
    <row r="66" spans="28:32" ht="20.25" customHeight="1" x14ac:dyDescent="0.15">
      <c r="AB66" s="196"/>
      <c r="AC66" s="196"/>
      <c r="AD66" s="196"/>
      <c r="AE66" s="196"/>
      <c r="AF66" s="196"/>
    </row>
    <row r="67" spans="28:32" ht="20.25" customHeight="1" x14ac:dyDescent="0.15">
      <c r="AB67" s="196"/>
      <c r="AC67" s="196"/>
      <c r="AD67" s="196"/>
      <c r="AE67" s="196"/>
      <c r="AF67" s="196"/>
    </row>
    <row r="68" spans="28:32" ht="20.25" customHeight="1" x14ac:dyDescent="0.15">
      <c r="AB68" s="196"/>
      <c r="AC68" s="196"/>
      <c r="AD68" s="196"/>
      <c r="AE68" s="196"/>
      <c r="AF68" s="196"/>
    </row>
    <row r="69" spans="28:32" ht="20.25" customHeight="1" x14ac:dyDescent="0.15">
      <c r="AB69" s="196"/>
      <c r="AC69" s="196"/>
      <c r="AD69" s="196"/>
      <c r="AE69" s="196"/>
      <c r="AF69" s="196"/>
    </row>
    <row r="70" spans="28:32" ht="20.25" customHeight="1" x14ac:dyDescent="0.15">
      <c r="AB70" s="196"/>
      <c r="AC70" s="196"/>
      <c r="AD70" s="196"/>
      <c r="AE70" s="196"/>
      <c r="AF70" s="196"/>
    </row>
    <row r="71" spans="28:32" ht="20.25" customHeight="1" x14ac:dyDescent="0.15">
      <c r="AB71" s="196"/>
      <c r="AC71" s="196"/>
      <c r="AD71" s="196"/>
      <c r="AE71" s="196"/>
      <c r="AF71" s="196"/>
    </row>
    <row r="72" spans="28:32" ht="20.25" customHeight="1" x14ac:dyDescent="0.15">
      <c r="AB72" s="196"/>
      <c r="AC72" s="196"/>
      <c r="AD72" s="196"/>
      <c r="AE72" s="196"/>
      <c r="AF72" s="196"/>
    </row>
    <row r="73" spans="28:32" ht="20.25" customHeight="1" x14ac:dyDescent="0.15">
      <c r="AB73" s="196"/>
      <c r="AC73" s="196"/>
      <c r="AD73" s="196"/>
      <c r="AE73" s="196"/>
      <c r="AF73" s="196"/>
    </row>
    <row r="74" spans="28:32" ht="20.25" customHeight="1" x14ac:dyDescent="0.15">
      <c r="AB74" s="196"/>
      <c r="AC74" s="196"/>
      <c r="AD74" s="196"/>
      <c r="AE74" s="196"/>
      <c r="AF74" s="196"/>
    </row>
    <row r="75" spans="28:32" ht="20.25" customHeight="1" x14ac:dyDescent="0.15">
      <c r="AB75" s="196"/>
      <c r="AC75" s="196"/>
      <c r="AD75" s="196"/>
      <c r="AE75" s="196"/>
      <c r="AF75" s="196"/>
    </row>
    <row r="76" spans="28:32" ht="20.25" customHeight="1" x14ac:dyDescent="0.15">
      <c r="AB76" s="196"/>
      <c r="AC76" s="196"/>
      <c r="AD76" s="196"/>
      <c r="AE76" s="196"/>
      <c r="AF76" s="196"/>
    </row>
    <row r="77" spans="28:32" ht="20.25" customHeight="1" x14ac:dyDescent="0.15">
      <c r="AB77" s="196"/>
      <c r="AC77" s="196"/>
      <c r="AD77" s="196"/>
      <c r="AE77" s="196"/>
      <c r="AF77" s="196"/>
    </row>
    <row r="78" spans="28:32" ht="20.25" customHeight="1" x14ac:dyDescent="0.15">
      <c r="AB78" s="196"/>
      <c r="AC78" s="196"/>
      <c r="AD78" s="196"/>
      <c r="AE78" s="196"/>
      <c r="AF78" s="196"/>
    </row>
    <row r="79" spans="28:32" ht="20.25" customHeight="1" x14ac:dyDescent="0.15">
      <c r="AB79" s="196"/>
      <c r="AC79" s="196"/>
      <c r="AD79" s="196"/>
      <c r="AE79" s="196"/>
      <c r="AF79" s="196"/>
    </row>
    <row r="80" spans="28:32" ht="20.25" customHeight="1" x14ac:dyDescent="0.15">
      <c r="AB80" s="196"/>
      <c r="AC80" s="196"/>
      <c r="AD80" s="196"/>
      <c r="AE80" s="196"/>
      <c r="AF80" s="196"/>
    </row>
    <row r="81" spans="28:32" ht="20.25" customHeight="1" x14ac:dyDescent="0.15">
      <c r="AB81" s="196"/>
      <c r="AC81" s="196"/>
      <c r="AD81" s="196"/>
      <c r="AE81" s="196"/>
      <c r="AF81" s="196"/>
    </row>
    <row r="82" spans="28:32" ht="20.25" customHeight="1" x14ac:dyDescent="0.15">
      <c r="AB82" s="196"/>
      <c r="AC82" s="196"/>
      <c r="AD82" s="196"/>
      <c r="AE82" s="196"/>
      <c r="AF82" s="196"/>
    </row>
    <row r="83" spans="28:32" ht="20.25" customHeight="1" x14ac:dyDescent="0.15">
      <c r="AB83" s="196"/>
      <c r="AC83" s="196"/>
      <c r="AD83" s="196"/>
      <c r="AE83" s="196"/>
      <c r="AF83" s="196"/>
    </row>
    <row r="84" spans="28:32" ht="20.25" customHeight="1" x14ac:dyDescent="0.15">
      <c r="AB84" s="196"/>
      <c r="AC84" s="196"/>
      <c r="AD84" s="196"/>
      <c r="AE84" s="196"/>
      <c r="AF84" s="196"/>
    </row>
    <row r="85" spans="28:32" ht="20.25" customHeight="1" x14ac:dyDescent="0.15">
      <c r="AB85" s="196"/>
      <c r="AC85" s="196"/>
      <c r="AD85" s="196"/>
      <c r="AE85" s="196"/>
      <c r="AF85" s="196"/>
    </row>
    <row r="86" spans="28:32" ht="20.25" customHeight="1" x14ac:dyDescent="0.15">
      <c r="AB86" s="196"/>
      <c r="AC86" s="196"/>
      <c r="AD86" s="196"/>
      <c r="AE86" s="196"/>
      <c r="AF86" s="196"/>
    </row>
    <row r="87" spans="28:32" ht="20.25" customHeight="1" x14ac:dyDescent="0.15">
      <c r="AB87" s="196"/>
      <c r="AC87" s="196"/>
      <c r="AD87" s="196"/>
      <c r="AE87" s="196"/>
      <c r="AF87" s="196"/>
    </row>
    <row r="88" spans="28:32" ht="20.25" customHeight="1" x14ac:dyDescent="0.15">
      <c r="AB88" s="196"/>
      <c r="AC88" s="196"/>
      <c r="AD88" s="196"/>
      <c r="AE88" s="196"/>
      <c r="AF88" s="196"/>
    </row>
    <row r="89" spans="28:32" ht="20.25" customHeight="1" x14ac:dyDescent="0.15">
      <c r="AB89" s="196"/>
      <c r="AC89" s="196"/>
      <c r="AD89" s="196"/>
      <c r="AE89" s="196"/>
      <c r="AF89" s="196"/>
    </row>
    <row r="90" spans="28:32" ht="20.25" customHeight="1" x14ac:dyDescent="0.15">
      <c r="AB90" s="196"/>
      <c r="AC90" s="196"/>
      <c r="AD90" s="196"/>
      <c r="AE90" s="196"/>
      <c r="AF90" s="196"/>
    </row>
    <row r="91" spans="28:32" ht="20.25" customHeight="1" x14ac:dyDescent="0.15">
      <c r="AB91" s="196"/>
      <c r="AC91" s="196"/>
      <c r="AD91" s="196"/>
      <c r="AE91" s="196"/>
      <c r="AF91" s="196"/>
    </row>
    <row r="92" spans="28:32" ht="20.25" customHeight="1" x14ac:dyDescent="0.15">
      <c r="AB92" s="196"/>
      <c r="AC92" s="196"/>
      <c r="AD92" s="196"/>
      <c r="AE92" s="196"/>
      <c r="AF92" s="196"/>
    </row>
    <row r="93" spans="28:32" ht="20.25" customHeight="1" x14ac:dyDescent="0.15">
      <c r="AB93" s="196"/>
      <c r="AC93" s="196"/>
      <c r="AD93" s="196"/>
      <c r="AE93" s="196"/>
      <c r="AF93" s="196"/>
    </row>
    <row r="94" spans="28:32" ht="20.25" customHeight="1" x14ac:dyDescent="0.15">
      <c r="AB94" s="196"/>
      <c r="AC94" s="196"/>
      <c r="AD94" s="196"/>
      <c r="AE94" s="196"/>
      <c r="AF94" s="196"/>
    </row>
    <row r="95" spans="28:32" ht="20.25" customHeight="1" x14ac:dyDescent="0.15">
      <c r="AB95" s="196"/>
      <c r="AC95" s="196"/>
      <c r="AD95" s="196"/>
      <c r="AE95" s="196"/>
      <c r="AF95" s="196"/>
    </row>
    <row r="96" spans="28:32" ht="20.25" customHeight="1" x14ac:dyDescent="0.15">
      <c r="AB96" s="196"/>
      <c r="AC96" s="196"/>
      <c r="AD96" s="196"/>
      <c r="AE96" s="196"/>
      <c r="AF96" s="196"/>
    </row>
    <row r="97" spans="28:32" ht="20.25" customHeight="1" x14ac:dyDescent="0.15">
      <c r="AB97" s="196"/>
      <c r="AC97" s="196"/>
      <c r="AD97" s="196"/>
      <c r="AE97" s="196"/>
      <c r="AF97" s="196"/>
    </row>
    <row r="98" spans="28:32" ht="20.25" customHeight="1" x14ac:dyDescent="0.15">
      <c r="AB98" s="196"/>
      <c r="AC98" s="196"/>
      <c r="AD98" s="196"/>
      <c r="AE98" s="196"/>
      <c r="AF98" s="196"/>
    </row>
    <row r="99" spans="28:32" ht="20.25" customHeight="1" x14ac:dyDescent="0.15">
      <c r="AB99" s="196"/>
      <c r="AC99" s="196"/>
      <c r="AD99" s="196"/>
      <c r="AE99" s="196"/>
      <c r="AF99" s="196"/>
    </row>
    <row r="100" spans="28:32" ht="20.25" customHeight="1" x14ac:dyDescent="0.15">
      <c r="AB100" s="196"/>
      <c r="AC100" s="196"/>
      <c r="AD100" s="196"/>
      <c r="AE100" s="196"/>
      <c r="AF100" s="196"/>
    </row>
    <row r="101" spans="28:32" ht="20.25" customHeight="1" x14ac:dyDescent="0.15">
      <c r="AB101" s="196"/>
      <c r="AC101" s="196"/>
      <c r="AD101" s="196"/>
      <c r="AE101" s="196"/>
      <c r="AF101" s="196"/>
    </row>
    <row r="102" spans="28:32" ht="20.25" customHeight="1" x14ac:dyDescent="0.15">
      <c r="AB102" s="196"/>
      <c r="AC102" s="196"/>
      <c r="AD102" s="196"/>
      <c r="AE102" s="196"/>
      <c r="AF102" s="196"/>
    </row>
    <row r="103" spans="28:32" ht="20.25" customHeight="1" x14ac:dyDescent="0.15">
      <c r="AB103" s="196"/>
      <c r="AC103" s="196"/>
      <c r="AD103" s="196"/>
      <c r="AE103" s="196"/>
      <c r="AF103" s="196"/>
    </row>
    <row r="104" spans="28:32" ht="20.25" customHeight="1" x14ac:dyDescent="0.15">
      <c r="AB104" s="196"/>
      <c r="AC104" s="196"/>
      <c r="AD104" s="196"/>
      <c r="AE104" s="196"/>
      <c r="AF104" s="196"/>
    </row>
    <row r="105" spans="28:32" ht="20.25" customHeight="1" x14ac:dyDescent="0.15">
      <c r="AB105" s="196"/>
      <c r="AC105" s="196"/>
      <c r="AD105" s="196"/>
      <c r="AE105" s="196"/>
      <c r="AF105" s="196"/>
    </row>
    <row r="106" spans="28:32" ht="20.25" customHeight="1" x14ac:dyDescent="0.15">
      <c r="AB106" s="196"/>
      <c r="AC106" s="196"/>
      <c r="AD106" s="196"/>
      <c r="AE106" s="196"/>
      <c r="AF106" s="196"/>
    </row>
    <row r="107" spans="28:32" ht="20.25" customHeight="1" x14ac:dyDescent="0.15">
      <c r="AB107" s="196"/>
      <c r="AC107" s="196"/>
      <c r="AD107" s="196"/>
      <c r="AE107" s="196"/>
      <c r="AF107" s="196"/>
    </row>
    <row r="108" spans="28:32" ht="20.25" customHeight="1" x14ac:dyDescent="0.15">
      <c r="AB108" s="196"/>
      <c r="AC108" s="196"/>
      <c r="AD108" s="196"/>
      <c r="AE108" s="196"/>
      <c r="AF108" s="196"/>
    </row>
    <row r="109" spans="28:32" ht="20.25" customHeight="1" x14ac:dyDescent="0.15">
      <c r="AB109" s="196"/>
      <c r="AC109" s="196"/>
      <c r="AD109" s="196"/>
      <c r="AE109" s="196"/>
      <c r="AF109" s="196"/>
    </row>
    <row r="110" spans="28:32" ht="20.25" customHeight="1" x14ac:dyDescent="0.15">
      <c r="AB110" s="196"/>
      <c r="AC110" s="196"/>
      <c r="AD110" s="196"/>
      <c r="AE110" s="196"/>
      <c r="AF110" s="196"/>
    </row>
    <row r="111" spans="28:32" ht="20.25" customHeight="1" x14ac:dyDescent="0.15">
      <c r="AB111" s="196"/>
      <c r="AC111" s="196"/>
      <c r="AD111" s="196"/>
      <c r="AE111" s="196"/>
      <c r="AF111" s="196"/>
    </row>
    <row r="112" spans="28:32" ht="20.25" customHeight="1" x14ac:dyDescent="0.15">
      <c r="AB112" s="196"/>
      <c r="AC112" s="196"/>
      <c r="AD112" s="196"/>
      <c r="AE112" s="196"/>
      <c r="AF112" s="196"/>
    </row>
    <row r="113" spans="28:32" ht="20.25" customHeight="1" x14ac:dyDescent="0.15">
      <c r="AB113" s="196"/>
      <c r="AC113" s="196"/>
      <c r="AD113" s="196"/>
      <c r="AE113" s="196"/>
      <c r="AF113" s="196"/>
    </row>
    <row r="114" spans="28:32" ht="20.25" customHeight="1" x14ac:dyDescent="0.15">
      <c r="AB114" s="196"/>
      <c r="AC114" s="196"/>
      <c r="AD114" s="196"/>
      <c r="AE114" s="196"/>
      <c r="AF114" s="196"/>
    </row>
    <row r="115" spans="28:32" ht="20.25" customHeight="1" x14ac:dyDescent="0.15">
      <c r="AB115" s="196"/>
      <c r="AC115" s="196"/>
      <c r="AD115" s="196"/>
      <c r="AE115" s="196"/>
      <c r="AF115" s="196"/>
    </row>
    <row r="116" spans="28:32" ht="20.25" customHeight="1" x14ac:dyDescent="0.15">
      <c r="AB116" s="196"/>
      <c r="AC116" s="196"/>
      <c r="AD116" s="196"/>
      <c r="AE116" s="196"/>
      <c r="AF116" s="196"/>
    </row>
    <row r="117" spans="28:32" ht="20.25" customHeight="1" x14ac:dyDescent="0.15">
      <c r="AB117" s="196"/>
      <c r="AC117" s="196"/>
      <c r="AD117" s="196"/>
      <c r="AE117" s="196"/>
      <c r="AF117" s="196"/>
    </row>
    <row r="118" spans="28:32" ht="20.25" customHeight="1" x14ac:dyDescent="0.15">
      <c r="AB118" s="196"/>
      <c r="AC118" s="196"/>
      <c r="AD118" s="196"/>
      <c r="AE118" s="196"/>
      <c r="AF118" s="196"/>
    </row>
    <row r="119" spans="28:32" ht="20.25" customHeight="1" x14ac:dyDescent="0.15">
      <c r="AB119" s="196"/>
      <c r="AC119" s="196"/>
      <c r="AD119" s="196"/>
      <c r="AE119" s="196"/>
      <c r="AF119" s="196"/>
    </row>
    <row r="120" spans="28:32" ht="20.25" customHeight="1" x14ac:dyDescent="0.15">
      <c r="AB120" s="196"/>
      <c r="AC120" s="196"/>
      <c r="AD120" s="196"/>
      <c r="AE120" s="196"/>
      <c r="AF120" s="196"/>
    </row>
    <row r="121" spans="28:32" ht="20.25" customHeight="1" x14ac:dyDescent="0.15">
      <c r="AB121" s="196"/>
      <c r="AC121" s="196"/>
      <c r="AD121" s="196"/>
      <c r="AE121" s="196"/>
      <c r="AF121" s="196"/>
    </row>
    <row r="122" spans="28:32" ht="20.25" customHeight="1" x14ac:dyDescent="0.15">
      <c r="AB122" s="196"/>
      <c r="AC122" s="196"/>
      <c r="AD122" s="196"/>
      <c r="AE122" s="196"/>
      <c r="AF122" s="196"/>
    </row>
    <row r="123" spans="28:32" ht="20.25" customHeight="1" x14ac:dyDescent="0.15">
      <c r="AB123" s="196"/>
      <c r="AC123" s="196"/>
      <c r="AD123" s="196"/>
      <c r="AE123" s="196"/>
      <c r="AF123" s="196"/>
    </row>
    <row r="124" spans="28:32" ht="20.25" customHeight="1" x14ac:dyDescent="0.15">
      <c r="AB124" s="196"/>
      <c r="AC124" s="196"/>
      <c r="AD124" s="196"/>
      <c r="AE124" s="196"/>
      <c r="AF124" s="196"/>
    </row>
    <row r="125" spans="28:32" ht="20.25" customHeight="1" x14ac:dyDescent="0.15">
      <c r="AB125" s="196"/>
      <c r="AC125" s="196"/>
      <c r="AD125" s="196"/>
      <c r="AE125" s="196"/>
      <c r="AF125" s="196"/>
    </row>
    <row r="126" spans="28:32" ht="20.25" customHeight="1" x14ac:dyDescent="0.15">
      <c r="AB126" s="196"/>
      <c r="AC126" s="196"/>
      <c r="AD126" s="196"/>
      <c r="AE126" s="196"/>
      <c r="AF126" s="196"/>
    </row>
    <row r="127" spans="28:32" ht="20.25" customHeight="1" x14ac:dyDescent="0.15">
      <c r="AB127" s="196"/>
      <c r="AC127" s="196"/>
      <c r="AD127" s="196"/>
      <c r="AE127" s="196"/>
      <c r="AF127" s="196"/>
    </row>
    <row r="128" spans="28:32" ht="20.25" customHeight="1" x14ac:dyDescent="0.15">
      <c r="AB128" s="196"/>
      <c r="AC128" s="196"/>
      <c r="AD128" s="196"/>
      <c r="AE128" s="196"/>
      <c r="AF128" s="196"/>
    </row>
  </sheetData>
  <sheetProtection algorithmName="SHA-512" hashValue="lBd6t6rWtDTGaFFRIUrlnaaqm/MY9wZAL1Tp0Vi7awCaVED/+4fnVGICukr77mtg2Y4xyRzb7Ll7VjMxxvVmCA==" saltValue="it35S/gj85Xtw2hzwVtKbg==" spinCount="100000" sheet="1" selectLockedCells="1"/>
  <mergeCells count="30">
    <mergeCell ref="D18:Y19"/>
    <mergeCell ref="N20:Y21"/>
    <mergeCell ref="X22:Y23"/>
    <mergeCell ref="L22:M23"/>
    <mergeCell ref="N22:O23"/>
    <mergeCell ref="P22:Q23"/>
    <mergeCell ref="R22:S23"/>
    <mergeCell ref="T22:U23"/>
    <mergeCell ref="V22:W23"/>
    <mergeCell ref="H22:I23"/>
    <mergeCell ref="J22:K23"/>
    <mergeCell ref="D22:G23"/>
    <mergeCell ref="D20:F21"/>
    <mergeCell ref="G20:I21"/>
    <mergeCell ref="J20:M21"/>
    <mergeCell ref="Q14:T14"/>
    <mergeCell ref="Q16:T16"/>
    <mergeCell ref="Q12:T12"/>
    <mergeCell ref="U12:AA12"/>
    <mergeCell ref="U14:Z14"/>
    <mergeCell ref="U16:Z16"/>
    <mergeCell ref="B11:G11"/>
    <mergeCell ref="V1:X2"/>
    <mergeCell ref="Y1:AA2"/>
    <mergeCell ref="V3:X5"/>
    <mergeCell ref="Y3:AA5"/>
    <mergeCell ref="B9:AA9"/>
    <mergeCell ref="S7:T7"/>
    <mergeCell ref="Y7:Z7"/>
    <mergeCell ref="V7:W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>
          <x14:formula1>
            <xm:f>処理シート!$BO$8:$BO$37</xm:f>
          </x14:formula1>
          <xm:sqref>G20:I21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85"/>
  <sheetViews>
    <sheetView zoomScaleNormal="100" workbookViewId="0">
      <selection activeCell="O8" sqref="O8:P8"/>
    </sheetView>
  </sheetViews>
  <sheetFormatPr defaultColWidth="3.375" defaultRowHeight="20.25" customHeight="1" x14ac:dyDescent="0.15"/>
  <cols>
    <col min="1" max="1" width="0.75" style="28" customWidth="1"/>
    <col min="2" max="27" width="3.375" style="12"/>
    <col min="28" max="28" width="0.75" style="12" customWidth="1"/>
    <col min="29" max="16384" width="3.375" style="12"/>
  </cols>
  <sheetData>
    <row r="1" spans="2:30" ht="20.25" customHeight="1" thickBot="1" x14ac:dyDescent="0.2">
      <c r="B1" s="3" t="s">
        <v>26</v>
      </c>
      <c r="C1" s="4" t="s">
        <v>27</v>
      </c>
      <c r="D1" s="4" t="s">
        <v>28</v>
      </c>
      <c r="E1" s="4" t="s">
        <v>29</v>
      </c>
      <c r="F1" s="4" t="s">
        <v>30</v>
      </c>
      <c r="G1" s="4" t="s">
        <v>31</v>
      </c>
      <c r="H1" s="5" t="s">
        <v>32</v>
      </c>
      <c r="I1" s="9" t="str">
        <f ca="1">支出請求書!$I$1</f>
        <v>2</v>
      </c>
      <c r="J1" s="10" t="str">
        <f ca="1">支出請求書!$J$1</f>
        <v>1</v>
      </c>
      <c r="K1" s="183" t="str">
        <f>IF($Z5="","",IF(支出請求書!$K$1="","",支出請求書!$K$1))</f>
        <v/>
      </c>
      <c r="L1" s="10" t="str">
        <f>IF($Z5="","",IF(支出請求書!$L$1="","",支出請求書!$L$1))</f>
        <v/>
      </c>
      <c r="M1" s="11" t="str">
        <f>IF($Z5="","",IF(支出請求書!$M$1="","",支出請求書!$M$1))</f>
        <v/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ht="20.25" customHeight="1" x14ac:dyDescent="0.15"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ht="20.25" customHeight="1" x14ac:dyDescent="0.15">
      <c r="B3" s="273" t="s">
        <v>10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</row>
    <row r="4" spans="2:30" ht="20.25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2:30" ht="20.2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6" t="s">
        <v>11</v>
      </c>
      <c r="Y5" s="6" t="s">
        <v>12</v>
      </c>
      <c r="Z5" s="274" t="str">
        <f>IF(W38="","",1)</f>
        <v/>
      </c>
      <c r="AA5" s="274"/>
    </row>
    <row r="6" spans="2:30" ht="20.25" customHeight="1" thickBot="1" x14ac:dyDescent="0.2"/>
    <row r="7" spans="2:30" ht="20.25" customHeight="1" thickBot="1" x14ac:dyDescent="0.2">
      <c r="B7" s="13"/>
      <c r="C7" s="14" t="s">
        <v>13</v>
      </c>
      <c r="D7" s="14"/>
      <c r="E7" s="14"/>
      <c r="F7" s="14" t="s">
        <v>14</v>
      </c>
      <c r="G7" s="15"/>
      <c r="H7" s="13"/>
      <c r="I7" s="14" t="s">
        <v>15</v>
      </c>
      <c r="J7" s="14"/>
      <c r="K7" s="14"/>
      <c r="L7" s="14"/>
      <c r="M7" s="14" t="s">
        <v>16</v>
      </c>
      <c r="N7" s="15"/>
      <c r="O7" s="13" t="s">
        <v>17</v>
      </c>
      <c r="P7" s="15" t="s">
        <v>18</v>
      </c>
      <c r="Q7" s="13"/>
      <c r="R7" s="14" t="s">
        <v>19</v>
      </c>
      <c r="S7" s="14"/>
      <c r="T7" s="14"/>
      <c r="U7" s="14"/>
      <c r="V7" s="14" t="s">
        <v>20</v>
      </c>
      <c r="W7" s="15"/>
      <c r="X7" s="13" t="s">
        <v>33</v>
      </c>
      <c r="Y7" s="14" t="s">
        <v>21</v>
      </c>
      <c r="Z7" s="14" t="s">
        <v>34</v>
      </c>
      <c r="AA7" s="15" t="s">
        <v>35</v>
      </c>
    </row>
    <row r="8" spans="2:30" ht="20.25" customHeight="1" x14ac:dyDescent="0.15">
      <c r="B8" s="16">
        <v>1</v>
      </c>
      <c r="C8" s="275"/>
      <c r="D8" s="276"/>
      <c r="E8" s="276"/>
      <c r="F8" s="276"/>
      <c r="G8" s="277"/>
      <c r="H8" s="136"/>
      <c r="I8" s="137"/>
      <c r="J8" s="138"/>
      <c r="K8" s="139"/>
      <c r="L8" s="140"/>
      <c r="M8" s="138"/>
      <c r="N8" s="141"/>
      <c r="O8" s="275"/>
      <c r="P8" s="277"/>
      <c r="Q8" s="17" t="str">
        <f>IF(処理シート!AI8="","",処理シート!AI8)</f>
        <v/>
      </c>
      <c r="R8" s="18" t="str">
        <f>IF(処理シート!AJ8="","",処理シート!AJ8)</f>
        <v/>
      </c>
      <c r="S8" s="29" t="str">
        <f>IF(処理シート!AK8="","",処理シート!AK8)</f>
        <v/>
      </c>
      <c r="T8" s="30" t="str">
        <f>IF(処理シート!AL8="","",処理シート!AL8)</f>
        <v/>
      </c>
      <c r="U8" s="18" t="str">
        <f>IF(処理シート!AM8="","",処理シート!AM8)</f>
        <v/>
      </c>
      <c r="V8" s="29" t="str">
        <f>IF(処理シート!AN8="","",処理シート!AN8)</f>
        <v/>
      </c>
      <c r="W8" s="19" t="str">
        <f>IF(処理シート!AO8="","",処理シート!AO8)</f>
        <v/>
      </c>
      <c r="X8" s="275"/>
      <c r="Y8" s="276"/>
      <c r="Z8" s="276"/>
      <c r="AA8" s="277"/>
    </row>
    <row r="9" spans="2:30" ht="20.25" customHeight="1" x14ac:dyDescent="0.15">
      <c r="B9" s="20">
        <v>2</v>
      </c>
      <c r="C9" s="270"/>
      <c r="D9" s="271"/>
      <c r="E9" s="271"/>
      <c r="F9" s="271"/>
      <c r="G9" s="272"/>
      <c r="H9" s="142"/>
      <c r="I9" s="143"/>
      <c r="J9" s="144"/>
      <c r="K9" s="145"/>
      <c r="L9" s="146"/>
      <c r="M9" s="144"/>
      <c r="N9" s="147"/>
      <c r="O9" s="270"/>
      <c r="P9" s="272"/>
      <c r="Q9" s="17" t="str">
        <f>IF(処理シート!AI9="","",処理シート!AI9)</f>
        <v/>
      </c>
      <c r="R9" s="18" t="str">
        <f>IF(処理シート!AJ9="","",処理シート!AJ9)</f>
        <v/>
      </c>
      <c r="S9" s="29" t="str">
        <f>IF(処理シート!AK9="","",処理シート!AK9)</f>
        <v/>
      </c>
      <c r="T9" s="30" t="str">
        <f>IF(処理シート!AL9="","",処理シート!AL9)</f>
        <v/>
      </c>
      <c r="U9" s="18" t="str">
        <f>IF(処理シート!AM9="","",処理シート!AM9)</f>
        <v/>
      </c>
      <c r="V9" s="29" t="str">
        <f>IF(処理シート!AN9="","",処理シート!AN9)</f>
        <v/>
      </c>
      <c r="W9" s="19" t="str">
        <f>IF(処理シート!AO9="","",処理シート!AO9)</f>
        <v/>
      </c>
      <c r="X9" s="270"/>
      <c r="Y9" s="271"/>
      <c r="Z9" s="271"/>
      <c r="AA9" s="272"/>
    </row>
    <row r="10" spans="2:30" ht="20.25" customHeight="1" x14ac:dyDescent="0.15">
      <c r="B10" s="20">
        <v>3</v>
      </c>
      <c r="C10" s="270"/>
      <c r="D10" s="271"/>
      <c r="E10" s="271"/>
      <c r="F10" s="271"/>
      <c r="G10" s="272"/>
      <c r="H10" s="142"/>
      <c r="I10" s="143"/>
      <c r="J10" s="144"/>
      <c r="K10" s="145"/>
      <c r="L10" s="146"/>
      <c r="M10" s="144"/>
      <c r="N10" s="147"/>
      <c r="O10" s="270"/>
      <c r="P10" s="272"/>
      <c r="Q10" s="17" t="str">
        <f>IF(処理シート!AI10="","",処理シート!AI10)</f>
        <v/>
      </c>
      <c r="R10" s="18" t="str">
        <f>IF(処理シート!AJ10="","",処理シート!AJ10)</f>
        <v/>
      </c>
      <c r="S10" s="29" t="str">
        <f>IF(処理シート!AK10="","",処理シート!AK10)</f>
        <v/>
      </c>
      <c r="T10" s="30" t="str">
        <f>IF(処理シート!AL10="","",処理シート!AL10)</f>
        <v/>
      </c>
      <c r="U10" s="18" t="str">
        <f>IF(処理シート!AM10="","",処理シート!AM10)</f>
        <v/>
      </c>
      <c r="V10" s="29" t="str">
        <f>IF(処理シート!AN10="","",処理シート!AN10)</f>
        <v/>
      </c>
      <c r="W10" s="19" t="str">
        <f>IF(処理シート!AO10="","",処理シート!AO10)</f>
        <v/>
      </c>
      <c r="X10" s="270"/>
      <c r="Y10" s="271"/>
      <c r="Z10" s="271"/>
      <c r="AA10" s="272"/>
    </row>
    <row r="11" spans="2:30" ht="20.25" customHeight="1" x14ac:dyDescent="0.15">
      <c r="B11" s="20">
        <v>4</v>
      </c>
      <c r="C11" s="270"/>
      <c r="D11" s="271"/>
      <c r="E11" s="271"/>
      <c r="F11" s="271"/>
      <c r="G11" s="272"/>
      <c r="H11" s="142"/>
      <c r="I11" s="143"/>
      <c r="J11" s="144"/>
      <c r="K11" s="145"/>
      <c r="L11" s="146"/>
      <c r="M11" s="144"/>
      <c r="N11" s="147"/>
      <c r="O11" s="270"/>
      <c r="P11" s="272"/>
      <c r="Q11" s="17" t="str">
        <f>IF(処理シート!AI11="","",処理シート!AI11)</f>
        <v/>
      </c>
      <c r="R11" s="18" t="str">
        <f>IF(処理シート!AJ11="","",処理シート!AJ11)</f>
        <v/>
      </c>
      <c r="S11" s="29" t="str">
        <f>IF(処理シート!AK11="","",処理シート!AK11)</f>
        <v/>
      </c>
      <c r="T11" s="30" t="str">
        <f>IF(処理シート!AL11="","",処理シート!AL11)</f>
        <v/>
      </c>
      <c r="U11" s="18" t="str">
        <f>IF(処理シート!AM11="","",処理シート!AM11)</f>
        <v/>
      </c>
      <c r="V11" s="29" t="str">
        <f>IF(処理シート!AN11="","",処理シート!AN11)</f>
        <v/>
      </c>
      <c r="W11" s="19" t="str">
        <f>IF(処理シート!AO11="","",処理シート!AO11)</f>
        <v/>
      </c>
      <c r="X11" s="270"/>
      <c r="Y11" s="271"/>
      <c r="Z11" s="271"/>
      <c r="AA11" s="272"/>
    </row>
    <row r="12" spans="2:30" ht="20.25" customHeight="1" x14ac:dyDescent="0.15">
      <c r="B12" s="20">
        <v>5</v>
      </c>
      <c r="C12" s="270"/>
      <c r="D12" s="271"/>
      <c r="E12" s="271"/>
      <c r="F12" s="271"/>
      <c r="G12" s="272"/>
      <c r="H12" s="142"/>
      <c r="I12" s="143"/>
      <c r="J12" s="144"/>
      <c r="K12" s="145"/>
      <c r="L12" s="146"/>
      <c r="M12" s="144"/>
      <c r="N12" s="147"/>
      <c r="O12" s="270"/>
      <c r="P12" s="272"/>
      <c r="Q12" s="17" t="str">
        <f>IF(処理シート!AI12="","",処理シート!AI12)</f>
        <v/>
      </c>
      <c r="R12" s="18" t="str">
        <f>IF(処理シート!AJ12="","",処理シート!AJ12)</f>
        <v/>
      </c>
      <c r="S12" s="29" t="str">
        <f>IF(処理シート!AK12="","",処理シート!AK12)</f>
        <v/>
      </c>
      <c r="T12" s="30" t="str">
        <f>IF(処理シート!AL12="","",処理シート!AL12)</f>
        <v/>
      </c>
      <c r="U12" s="18" t="str">
        <f>IF(処理シート!AM12="","",処理シート!AM12)</f>
        <v/>
      </c>
      <c r="V12" s="29" t="str">
        <f>IF(処理シート!AN12="","",処理シート!AN12)</f>
        <v/>
      </c>
      <c r="W12" s="19" t="str">
        <f>IF(処理シート!AO12="","",処理シート!AO12)</f>
        <v/>
      </c>
      <c r="X12" s="270"/>
      <c r="Y12" s="271"/>
      <c r="Z12" s="271"/>
      <c r="AA12" s="272"/>
    </row>
    <row r="13" spans="2:30" ht="20.25" customHeight="1" x14ac:dyDescent="0.15">
      <c r="B13" s="20">
        <v>6</v>
      </c>
      <c r="C13" s="270"/>
      <c r="D13" s="271"/>
      <c r="E13" s="271"/>
      <c r="F13" s="271"/>
      <c r="G13" s="272"/>
      <c r="H13" s="142"/>
      <c r="I13" s="143"/>
      <c r="J13" s="144"/>
      <c r="K13" s="145"/>
      <c r="L13" s="146"/>
      <c r="M13" s="144"/>
      <c r="N13" s="147"/>
      <c r="O13" s="270"/>
      <c r="P13" s="272"/>
      <c r="Q13" s="17" t="str">
        <f>IF(処理シート!AI13="","",処理シート!AI13)</f>
        <v/>
      </c>
      <c r="R13" s="18" t="str">
        <f>IF(処理シート!AJ13="","",処理シート!AJ13)</f>
        <v/>
      </c>
      <c r="S13" s="29" t="str">
        <f>IF(処理シート!AK13="","",処理シート!AK13)</f>
        <v/>
      </c>
      <c r="T13" s="30" t="str">
        <f>IF(処理シート!AL13="","",処理シート!AL13)</f>
        <v/>
      </c>
      <c r="U13" s="18" t="str">
        <f>IF(処理シート!AM13="","",処理シート!AM13)</f>
        <v/>
      </c>
      <c r="V13" s="29" t="str">
        <f>IF(処理シート!AN13="","",処理シート!AN13)</f>
        <v/>
      </c>
      <c r="W13" s="19" t="str">
        <f>IF(処理シート!AO13="","",処理シート!AO13)</f>
        <v/>
      </c>
      <c r="X13" s="270"/>
      <c r="Y13" s="271"/>
      <c r="Z13" s="271"/>
      <c r="AA13" s="272"/>
    </row>
    <row r="14" spans="2:30" ht="20.25" customHeight="1" x14ac:dyDescent="0.15">
      <c r="B14" s="20">
        <v>7</v>
      </c>
      <c r="C14" s="270"/>
      <c r="D14" s="271"/>
      <c r="E14" s="271"/>
      <c r="F14" s="271"/>
      <c r="G14" s="272"/>
      <c r="H14" s="142"/>
      <c r="I14" s="143"/>
      <c r="J14" s="144"/>
      <c r="K14" s="145"/>
      <c r="L14" s="146"/>
      <c r="M14" s="144"/>
      <c r="N14" s="147"/>
      <c r="O14" s="270"/>
      <c r="P14" s="272"/>
      <c r="Q14" s="17" t="str">
        <f>IF(処理シート!AI14="","",処理シート!AI14)</f>
        <v/>
      </c>
      <c r="R14" s="18" t="str">
        <f>IF(処理シート!AJ14="","",処理シート!AJ14)</f>
        <v/>
      </c>
      <c r="S14" s="29" t="str">
        <f>IF(処理シート!AK14="","",処理シート!AK14)</f>
        <v/>
      </c>
      <c r="T14" s="30" t="str">
        <f>IF(処理シート!AL14="","",処理シート!AL14)</f>
        <v/>
      </c>
      <c r="U14" s="18" t="str">
        <f>IF(処理シート!AM14="","",処理シート!AM14)</f>
        <v/>
      </c>
      <c r="V14" s="29" t="str">
        <f>IF(処理シート!AN14="","",処理シート!AN14)</f>
        <v/>
      </c>
      <c r="W14" s="19" t="str">
        <f>IF(処理シート!AO14="","",処理シート!AO14)</f>
        <v/>
      </c>
      <c r="X14" s="270"/>
      <c r="Y14" s="271"/>
      <c r="Z14" s="271"/>
      <c r="AA14" s="272"/>
    </row>
    <row r="15" spans="2:30" ht="20.25" customHeight="1" x14ac:dyDescent="0.15">
      <c r="B15" s="20">
        <v>8</v>
      </c>
      <c r="C15" s="270"/>
      <c r="D15" s="271"/>
      <c r="E15" s="271"/>
      <c r="F15" s="271"/>
      <c r="G15" s="272"/>
      <c r="H15" s="142"/>
      <c r="I15" s="143"/>
      <c r="J15" s="144"/>
      <c r="K15" s="145"/>
      <c r="L15" s="146"/>
      <c r="M15" s="144"/>
      <c r="N15" s="147"/>
      <c r="O15" s="270"/>
      <c r="P15" s="272"/>
      <c r="Q15" s="17" t="str">
        <f>IF(処理シート!AI15="","",処理シート!AI15)</f>
        <v/>
      </c>
      <c r="R15" s="18" t="str">
        <f>IF(処理シート!AJ15="","",処理シート!AJ15)</f>
        <v/>
      </c>
      <c r="S15" s="29" t="str">
        <f>IF(処理シート!AK15="","",処理シート!AK15)</f>
        <v/>
      </c>
      <c r="T15" s="30" t="str">
        <f>IF(処理シート!AL15="","",処理シート!AL15)</f>
        <v/>
      </c>
      <c r="U15" s="18" t="str">
        <f>IF(処理シート!AM15="","",処理シート!AM15)</f>
        <v/>
      </c>
      <c r="V15" s="29" t="str">
        <f>IF(処理シート!AN15="","",処理シート!AN15)</f>
        <v/>
      </c>
      <c r="W15" s="19" t="str">
        <f>IF(処理シート!AO15="","",処理シート!AO15)</f>
        <v/>
      </c>
      <c r="X15" s="270"/>
      <c r="Y15" s="271"/>
      <c r="Z15" s="271"/>
      <c r="AA15" s="272"/>
    </row>
    <row r="16" spans="2:30" ht="20.25" customHeight="1" x14ac:dyDescent="0.15">
      <c r="B16" s="20">
        <v>9</v>
      </c>
      <c r="C16" s="270"/>
      <c r="D16" s="271"/>
      <c r="E16" s="271"/>
      <c r="F16" s="271"/>
      <c r="G16" s="272"/>
      <c r="H16" s="142"/>
      <c r="I16" s="143"/>
      <c r="J16" s="144"/>
      <c r="K16" s="145"/>
      <c r="L16" s="146"/>
      <c r="M16" s="144"/>
      <c r="N16" s="147"/>
      <c r="O16" s="270"/>
      <c r="P16" s="272"/>
      <c r="Q16" s="17" t="str">
        <f>IF(処理シート!AI16="","",処理シート!AI16)</f>
        <v/>
      </c>
      <c r="R16" s="18" t="str">
        <f>IF(処理シート!AJ16="","",処理シート!AJ16)</f>
        <v/>
      </c>
      <c r="S16" s="29" t="str">
        <f>IF(処理シート!AK16="","",処理シート!AK16)</f>
        <v/>
      </c>
      <c r="T16" s="30" t="str">
        <f>IF(処理シート!AL16="","",処理シート!AL16)</f>
        <v/>
      </c>
      <c r="U16" s="18" t="str">
        <f>IF(処理シート!AM16="","",処理シート!AM16)</f>
        <v/>
      </c>
      <c r="V16" s="29" t="str">
        <f>IF(処理シート!AN16="","",処理シート!AN16)</f>
        <v/>
      </c>
      <c r="W16" s="19" t="str">
        <f>IF(処理シート!AO16="","",処理シート!AO16)</f>
        <v/>
      </c>
      <c r="X16" s="270"/>
      <c r="Y16" s="271"/>
      <c r="Z16" s="271"/>
      <c r="AA16" s="272"/>
    </row>
    <row r="17" spans="2:27" ht="20.25" customHeight="1" x14ac:dyDescent="0.15">
      <c r="B17" s="20">
        <v>10</v>
      </c>
      <c r="C17" s="270"/>
      <c r="D17" s="271"/>
      <c r="E17" s="271"/>
      <c r="F17" s="271"/>
      <c r="G17" s="272"/>
      <c r="H17" s="142"/>
      <c r="I17" s="143"/>
      <c r="J17" s="144"/>
      <c r="K17" s="145"/>
      <c r="L17" s="146"/>
      <c r="M17" s="144"/>
      <c r="N17" s="147"/>
      <c r="O17" s="270"/>
      <c r="P17" s="272"/>
      <c r="Q17" s="17" t="str">
        <f>IF(処理シート!AI17="","",処理シート!AI17)</f>
        <v/>
      </c>
      <c r="R17" s="18" t="str">
        <f>IF(処理シート!AJ17="","",処理シート!AJ17)</f>
        <v/>
      </c>
      <c r="S17" s="29" t="str">
        <f>IF(処理シート!AK17="","",処理シート!AK17)</f>
        <v/>
      </c>
      <c r="T17" s="30" t="str">
        <f>IF(処理シート!AL17="","",処理シート!AL17)</f>
        <v/>
      </c>
      <c r="U17" s="18" t="str">
        <f>IF(処理シート!AM17="","",処理シート!AM17)</f>
        <v/>
      </c>
      <c r="V17" s="29" t="str">
        <f>IF(処理シート!AN17="","",処理シート!AN17)</f>
        <v/>
      </c>
      <c r="W17" s="19" t="str">
        <f>IF(処理シート!AO17="","",処理シート!AO17)</f>
        <v/>
      </c>
      <c r="X17" s="270"/>
      <c r="Y17" s="271"/>
      <c r="Z17" s="271"/>
      <c r="AA17" s="272"/>
    </row>
    <row r="18" spans="2:27" ht="20.25" customHeight="1" x14ac:dyDescent="0.15">
      <c r="B18" s="20">
        <v>11</v>
      </c>
      <c r="C18" s="270"/>
      <c r="D18" s="271"/>
      <c r="E18" s="271"/>
      <c r="F18" s="271"/>
      <c r="G18" s="272"/>
      <c r="H18" s="142"/>
      <c r="I18" s="143"/>
      <c r="J18" s="144"/>
      <c r="K18" s="145"/>
      <c r="L18" s="146"/>
      <c r="M18" s="144"/>
      <c r="N18" s="147"/>
      <c r="O18" s="270"/>
      <c r="P18" s="272"/>
      <c r="Q18" s="17" t="str">
        <f>IF(処理シート!AI18="","",処理シート!AI18)</f>
        <v/>
      </c>
      <c r="R18" s="18" t="str">
        <f>IF(処理シート!AJ18="","",処理シート!AJ18)</f>
        <v/>
      </c>
      <c r="S18" s="29" t="str">
        <f>IF(処理シート!AK18="","",処理シート!AK18)</f>
        <v/>
      </c>
      <c r="T18" s="30" t="str">
        <f>IF(処理シート!AL18="","",処理シート!AL18)</f>
        <v/>
      </c>
      <c r="U18" s="18" t="str">
        <f>IF(処理シート!AM18="","",処理シート!AM18)</f>
        <v/>
      </c>
      <c r="V18" s="29" t="str">
        <f>IF(処理シート!AN18="","",処理シート!AN18)</f>
        <v/>
      </c>
      <c r="W18" s="19" t="str">
        <f>IF(処理シート!AO18="","",処理シート!AO18)</f>
        <v/>
      </c>
      <c r="X18" s="270"/>
      <c r="Y18" s="271"/>
      <c r="Z18" s="271"/>
      <c r="AA18" s="272"/>
    </row>
    <row r="19" spans="2:27" ht="20.25" customHeight="1" x14ac:dyDescent="0.15">
      <c r="B19" s="20">
        <v>12</v>
      </c>
      <c r="C19" s="270"/>
      <c r="D19" s="271"/>
      <c r="E19" s="271"/>
      <c r="F19" s="271"/>
      <c r="G19" s="272"/>
      <c r="H19" s="142"/>
      <c r="I19" s="143"/>
      <c r="J19" s="144"/>
      <c r="K19" s="145"/>
      <c r="L19" s="146"/>
      <c r="M19" s="144"/>
      <c r="N19" s="147"/>
      <c r="O19" s="270"/>
      <c r="P19" s="272"/>
      <c r="Q19" s="17" t="str">
        <f>IF(処理シート!AI19="","",処理シート!AI19)</f>
        <v/>
      </c>
      <c r="R19" s="18" t="str">
        <f>IF(処理シート!AJ19="","",処理シート!AJ19)</f>
        <v/>
      </c>
      <c r="S19" s="29" t="str">
        <f>IF(処理シート!AK19="","",処理シート!AK19)</f>
        <v/>
      </c>
      <c r="T19" s="30" t="str">
        <f>IF(処理シート!AL19="","",処理シート!AL19)</f>
        <v/>
      </c>
      <c r="U19" s="18" t="str">
        <f>IF(処理シート!AM19="","",処理シート!AM19)</f>
        <v/>
      </c>
      <c r="V19" s="29" t="str">
        <f>IF(処理シート!AN19="","",処理シート!AN19)</f>
        <v/>
      </c>
      <c r="W19" s="19" t="str">
        <f>IF(処理シート!AO19="","",処理シート!AO19)</f>
        <v/>
      </c>
      <c r="X19" s="270"/>
      <c r="Y19" s="271"/>
      <c r="Z19" s="271"/>
      <c r="AA19" s="272"/>
    </row>
    <row r="20" spans="2:27" ht="20.25" customHeight="1" x14ac:dyDescent="0.15">
      <c r="B20" s="20">
        <v>13</v>
      </c>
      <c r="C20" s="270"/>
      <c r="D20" s="271"/>
      <c r="E20" s="271"/>
      <c r="F20" s="271"/>
      <c r="G20" s="272"/>
      <c r="H20" s="142"/>
      <c r="I20" s="143"/>
      <c r="J20" s="144"/>
      <c r="K20" s="145"/>
      <c r="L20" s="146"/>
      <c r="M20" s="144"/>
      <c r="N20" s="147"/>
      <c r="O20" s="270"/>
      <c r="P20" s="272"/>
      <c r="Q20" s="17" t="str">
        <f>IF(処理シート!AI20="","",処理シート!AI20)</f>
        <v/>
      </c>
      <c r="R20" s="18" t="str">
        <f>IF(処理シート!AJ20="","",処理シート!AJ20)</f>
        <v/>
      </c>
      <c r="S20" s="29" t="str">
        <f>IF(処理シート!AK20="","",処理シート!AK20)</f>
        <v/>
      </c>
      <c r="T20" s="30" t="str">
        <f>IF(処理シート!AL20="","",処理シート!AL20)</f>
        <v/>
      </c>
      <c r="U20" s="18" t="str">
        <f>IF(処理シート!AM20="","",処理シート!AM20)</f>
        <v/>
      </c>
      <c r="V20" s="29" t="str">
        <f>IF(処理シート!AN20="","",処理シート!AN20)</f>
        <v/>
      </c>
      <c r="W20" s="19" t="str">
        <f>IF(処理シート!AO20="","",処理シート!AO20)</f>
        <v/>
      </c>
      <c r="X20" s="270"/>
      <c r="Y20" s="271"/>
      <c r="Z20" s="271"/>
      <c r="AA20" s="272"/>
    </row>
    <row r="21" spans="2:27" ht="20.25" customHeight="1" x14ac:dyDescent="0.15">
      <c r="B21" s="20">
        <v>14</v>
      </c>
      <c r="C21" s="270"/>
      <c r="D21" s="271"/>
      <c r="E21" s="271"/>
      <c r="F21" s="271"/>
      <c r="G21" s="272"/>
      <c r="H21" s="142"/>
      <c r="I21" s="143"/>
      <c r="J21" s="144"/>
      <c r="K21" s="145"/>
      <c r="L21" s="146"/>
      <c r="M21" s="144"/>
      <c r="N21" s="147"/>
      <c r="O21" s="270"/>
      <c r="P21" s="272"/>
      <c r="Q21" s="17" t="str">
        <f>IF(処理シート!AI21="","",処理シート!AI21)</f>
        <v/>
      </c>
      <c r="R21" s="18" t="str">
        <f>IF(処理シート!AJ21="","",処理シート!AJ21)</f>
        <v/>
      </c>
      <c r="S21" s="29" t="str">
        <f>IF(処理シート!AK21="","",処理シート!AK21)</f>
        <v/>
      </c>
      <c r="T21" s="30" t="str">
        <f>IF(処理シート!AL21="","",処理シート!AL21)</f>
        <v/>
      </c>
      <c r="U21" s="18" t="str">
        <f>IF(処理シート!AM21="","",処理シート!AM21)</f>
        <v/>
      </c>
      <c r="V21" s="29" t="str">
        <f>IF(処理シート!AN21="","",処理シート!AN21)</f>
        <v/>
      </c>
      <c r="W21" s="19" t="str">
        <f>IF(処理シート!AO21="","",処理シート!AO21)</f>
        <v/>
      </c>
      <c r="X21" s="270"/>
      <c r="Y21" s="271"/>
      <c r="Z21" s="271"/>
      <c r="AA21" s="272"/>
    </row>
    <row r="22" spans="2:27" ht="20.25" customHeight="1" x14ac:dyDescent="0.15">
      <c r="B22" s="20">
        <v>15</v>
      </c>
      <c r="C22" s="270"/>
      <c r="D22" s="271"/>
      <c r="E22" s="271"/>
      <c r="F22" s="271"/>
      <c r="G22" s="272"/>
      <c r="H22" s="142"/>
      <c r="I22" s="143"/>
      <c r="J22" s="144"/>
      <c r="K22" s="145"/>
      <c r="L22" s="146"/>
      <c r="M22" s="144"/>
      <c r="N22" s="147"/>
      <c r="O22" s="270"/>
      <c r="P22" s="272"/>
      <c r="Q22" s="17" t="str">
        <f>IF(処理シート!AI22="","",処理シート!AI22)</f>
        <v/>
      </c>
      <c r="R22" s="18" t="str">
        <f>IF(処理シート!AJ22="","",処理シート!AJ22)</f>
        <v/>
      </c>
      <c r="S22" s="29" t="str">
        <f>IF(処理シート!AK22="","",処理シート!AK22)</f>
        <v/>
      </c>
      <c r="T22" s="30" t="str">
        <f>IF(処理シート!AL22="","",処理シート!AL22)</f>
        <v/>
      </c>
      <c r="U22" s="18" t="str">
        <f>IF(処理シート!AM22="","",処理シート!AM22)</f>
        <v/>
      </c>
      <c r="V22" s="29" t="str">
        <f>IF(処理シート!AN22="","",処理シート!AN22)</f>
        <v/>
      </c>
      <c r="W22" s="19" t="str">
        <f>IF(処理シート!AO22="","",処理シート!AO22)</f>
        <v/>
      </c>
      <c r="X22" s="270"/>
      <c r="Y22" s="271"/>
      <c r="Z22" s="271"/>
      <c r="AA22" s="272"/>
    </row>
    <row r="23" spans="2:27" ht="20.25" customHeight="1" x14ac:dyDescent="0.15">
      <c r="B23" s="20">
        <v>16</v>
      </c>
      <c r="C23" s="270"/>
      <c r="D23" s="271"/>
      <c r="E23" s="271"/>
      <c r="F23" s="271"/>
      <c r="G23" s="272"/>
      <c r="H23" s="142"/>
      <c r="I23" s="143"/>
      <c r="J23" s="144"/>
      <c r="K23" s="145"/>
      <c r="L23" s="146"/>
      <c r="M23" s="144"/>
      <c r="N23" s="147"/>
      <c r="O23" s="270"/>
      <c r="P23" s="272"/>
      <c r="Q23" s="17" t="str">
        <f>IF(処理シート!AI23="","",処理シート!AI23)</f>
        <v/>
      </c>
      <c r="R23" s="18" t="str">
        <f>IF(処理シート!AJ23="","",処理シート!AJ23)</f>
        <v/>
      </c>
      <c r="S23" s="29" t="str">
        <f>IF(処理シート!AK23="","",処理シート!AK23)</f>
        <v/>
      </c>
      <c r="T23" s="30" t="str">
        <f>IF(処理シート!AL23="","",処理シート!AL23)</f>
        <v/>
      </c>
      <c r="U23" s="18" t="str">
        <f>IF(処理シート!AM23="","",処理シート!AM23)</f>
        <v/>
      </c>
      <c r="V23" s="29" t="str">
        <f>IF(処理シート!AN23="","",処理シート!AN23)</f>
        <v/>
      </c>
      <c r="W23" s="19" t="str">
        <f>IF(処理シート!AO23="","",処理シート!AO23)</f>
        <v/>
      </c>
      <c r="X23" s="270"/>
      <c r="Y23" s="271"/>
      <c r="Z23" s="271"/>
      <c r="AA23" s="272"/>
    </row>
    <row r="24" spans="2:27" ht="20.25" customHeight="1" x14ac:dyDescent="0.15">
      <c r="B24" s="20">
        <v>17</v>
      </c>
      <c r="C24" s="270"/>
      <c r="D24" s="271"/>
      <c r="E24" s="271"/>
      <c r="F24" s="271"/>
      <c r="G24" s="272"/>
      <c r="H24" s="142"/>
      <c r="I24" s="143"/>
      <c r="J24" s="144"/>
      <c r="K24" s="145"/>
      <c r="L24" s="146"/>
      <c r="M24" s="144"/>
      <c r="N24" s="147"/>
      <c r="O24" s="270"/>
      <c r="P24" s="272"/>
      <c r="Q24" s="17" t="str">
        <f>IF(処理シート!AI24="","",処理シート!AI24)</f>
        <v/>
      </c>
      <c r="R24" s="18" t="str">
        <f>IF(処理シート!AJ24="","",処理シート!AJ24)</f>
        <v/>
      </c>
      <c r="S24" s="29" t="str">
        <f>IF(処理シート!AK24="","",処理シート!AK24)</f>
        <v/>
      </c>
      <c r="T24" s="30" t="str">
        <f>IF(処理シート!AL24="","",処理シート!AL24)</f>
        <v/>
      </c>
      <c r="U24" s="18" t="str">
        <f>IF(処理シート!AM24="","",処理シート!AM24)</f>
        <v/>
      </c>
      <c r="V24" s="29" t="str">
        <f>IF(処理シート!AN24="","",処理シート!AN24)</f>
        <v/>
      </c>
      <c r="W24" s="19" t="str">
        <f>IF(処理シート!AO24="","",処理シート!AO24)</f>
        <v/>
      </c>
      <c r="X24" s="270"/>
      <c r="Y24" s="271"/>
      <c r="Z24" s="271"/>
      <c r="AA24" s="272"/>
    </row>
    <row r="25" spans="2:27" ht="20.25" customHeight="1" x14ac:dyDescent="0.15">
      <c r="B25" s="20">
        <v>18</v>
      </c>
      <c r="C25" s="270"/>
      <c r="D25" s="271"/>
      <c r="E25" s="271"/>
      <c r="F25" s="271"/>
      <c r="G25" s="272"/>
      <c r="H25" s="142"/>
      <c r="I25" s="143"/>
      <c r="J25" s="144"/>
      <c r="K25" s="145"/>
      <c r="L25" s="146"/>
      <c r="M25" s="144"/>
      <c r="N25" s="147"/>
      <c r="O25" s="270"/>
      <c r="P25" s="272"/>
      <c r="Q25" s="17" t="str">
        <f>IF(処理シート!AI25="","",処理シート!AI25)</f>
        <v/>
      </c>
      <c r="R25" s="18" t="str">
        <f>IF(処理シート!AJ25="","",処理シート!AJ25)</f>
        <v/>
      </c>
      <c r="S25" s="29" t="str">
        <f>IF(処理シート!AK25="","",処理シート!AK25)</f>
        <v/>
      </c>
      <c r="T25" s="30" t="str">
        <f>IF(処理シート!AL25="","",処理シート!AL25)</f>
        <v/>
      </c>
      <c r="U25" s="18" t="str">
        <f>IF(処理シート!AM25="","",処理シート!AM25)</f>
        <v/>
      </c>
      <c r="V25" s="29" t="str">
        <f>IF(処理シート!AN25="","",処理シート!AN25)</f>
        <v/>
      </c>
      <c r="W25" s="19" t="str">
        <f>IF(処理シート!AO25="","",処理シート!AO25)</f>
        <v/>
      </c>
      <c r="X25" s="270"/>
      <c r="Y25" s="271"/>
      <c r="Z25" s="271"/>
      <c r="AA25" s="272"/>
    </row>
    <row r="26" spans="2:27" ht="20.25" customHeight="1" x14ac:dyDescent="0.15">
      <c r="B26" s="20">
        <v>19</v>
      </c>
      <c r="C26" s="270"/>
      <c r="D26" s="271"/>
      <c r="E26" s="271"/>
      <c r="F26" s="271"/>
      <c r="G26" s="272"/>
      <c r="H26" s="142"/>
      <c r="I26" s="143"/>
      <c r="J26" s="144"/>
      <c r="K26" s="145"/>
      <c r="L26" s="146"/>
      <c r="M26" s="144"/>
      <c r="N26" s="147"/>
      <c r="O26" s="270"/>
      <c r="P26" s="272"/>
      <c r="Q26" s="17" t="str">
        <f>IF(処理シート!AI26="","",処理シート!AI26)</f>
        <v/>
      </c>
      <c r="R26" s="18" t="str">
        <f>IF(処理シート!AJ26="","",処理シート!AJ26)</f>
        <v/>
      </c>
      <c r="S26" s="29" t="str">
        <f>IF(処理シート!AK26="","",処理シート!AK26)</f>
        <v/>
      </c>
      <c r="T26" s="30" t="str">
        <f>IF(処理シート!AL26="","",処理シート!AL26)</f>
        <v/>
      </c>
      <c r="U26" s="18" t="str">
        <f>IF(処理シート!AM26="","",処理シート!AM26)</f>
        <v/>
      </c>
      <c r="V26" s="29" t="str">
        <f>IF(処理シート!AN26="","",処理シート!AN26)</f>
        <v/>
      </c>
      <c r="W26" s="19" t="str">
        <f>IF(処理シート!AO26="","",処理シート!AO26)</f>
        <v/>
      </c>
      <c r="X26" s="270"/>
      <c r="Y26" s="271"/>
      <c r="Z26" s="271"/>
      <c r="AA26" s="272"/>
    </row>
    <row r="27" spans="2:27" ht="20.25" customHeight="1" x14ac:dyDescent="0.15">
      <c r="B27" s="20">
        <v>20</v>
      </c>
      <c r="C27" s="270"/>
      <c r="D27" s="271"/>
      <c r="E27" s="271"/>
      <c r="F27" s="271"/>
      <c r="G27" s="272"/>
      <c r="H27" s="142"/>
      <c r="I27" s="143"/>
      <c r="J27" s="144"/>
      <c r="K27" s="145"/>
      <c r="L27" s="146"/>
      <c r="M27" s="144"/>
      <c r="N27" s="147"/>
      <c r="O27" s="270"/>
      <c r="P27" s="272"/>
      <c r="Q27" s="17" t="str">
        <f>IF(処理シート!AI27="","",処理シート!AI27)</f>
        <v/>
      </c>
      <c r="R27" s="18" t="str">
        <f>IF(処理シート!AJ27="","",処理シート!AJ27)</f>
        <v/>
      </c>
      <c r="S27" s="29" t="str">
        <f>IF(処理シート!AK27="","",処理シート!AK27)</f>
        <v/>
      </c>
      <c r="T27" s="30" t="str">
        <f>IF(処理シート!AL27="","",処理シート!AL27)</f>
        <v/>
      </c>
      <c r="U27" s="18" t="str">
        <f>IF(処理シート!AM27="","",処理シート!AM27)</f>
        <v/>
      </c>
      <c r="V27" s="29" t="str">
        <f>IF(処理シート!AN27="","",処理シート!AN27)</f>
        <v/>
      </c>
      <c r="W27" s="19" t="str">
        <f>IF(処理シート!AO27="","",処理シート!AO27)</f>
        <v/>
      </c>
      <c r="X27" s="270"/>
      <c r="Y27" s="271"/>
      <c r="Z27" s="271"/>
      <c r="AA27" s="272"/>
    </row>
    <row r="28" spans="2:27" ht="20.25" customHeight="1" x14ac:dyDescent="0.15">
      <c r="B28" s="20">
        <v>21</v>
      </c>
      <c r="C28" s="270"/>
      <c r="D28" s="271"/>
      <c r="E28" s="271"/>
      <c r="F28" s="271"/>
      <c r="G28" s="272"/>
      <c r="H28" s="142"/>
      <c r="I28" s="143"/>
      <c r="J28" s="144"/>
      <c r="K28" s="145"/>
      <c r="L28" s="146"/>
      <c r="M28" s="144"/>
      <c r="N28" s="147"/>
      <c r="O28" s="270"/>
      <c r="P28" s="272"/>
      <c r="Q28" s="17" t="str">
        <f>IF(処理シート!AI28="","",処理シート!AI28)</f>
        <v/>
      </c>
      <c r="R28" s="18" t="str">
        <f>IF(処理シート!AJ28="","",処理シート!AJ28)</f>
        <v/>
      </c>
      <c r="S28" s="29" t="str">
        <f>IF(処理シート!AK28="","",処理シート!AK28)</f>
        <v/>
      </c>
      <c r="T28" s="30" t="str">
        <f>IF(処理シート!AL28="","",処理シート!AL28)</f>
        <v/>
      </c>
      <c r="U28" s="18" t="str">
        <f>IF(処理シート!AM28="","",処理シート!AM28)</f>
        <v/>
      </c>
      <c r="V28" s="29" t="str">
        <f>IF(処理シート!AN28="","",処理シート!AN28)</f>
        <v/>
      </c>
      <c r="W28" s="19" t="str">
        <f>IF(処理シート!AO28="","",処理シート!AO28)</f>
        <v/>
      </c>
      <c r="X28" s="270"/>
      <c r="Y28" s="271"/>
      <c r="Z28" s="271"/>
      <c r="AA28" s="272"/>
    </row>
    <row r="29" spans="2:27" ht="20.25" customHeight="1" x14ac:dyDescent="0.15">
      <c r="B29" s="20">
        <v>22</v>
      </c>
      <c r="C29" s="270"/>
      <c r="D29" s="271"/>
      <c r="E29" s="271"/>
      <c r="F29" s="271"/>
      <c r="G29" s="272"/>
      <c r="H29" s="142"/>
      <c r="I29" s="143"/>
      <c r="J29" s="144"/>
      <c r="K29" s="145"/>
      <c r="L29" s="146"/>
      <c r="M29" s="144"/>
      <c r="N29" s="147"/>
      <c r="O29" s="270"/>
      <c r="P29" s="272"/>
      <c r="Q29" s="17" t="str">
        <f>IF(処理シート!AI29="","",処理シート!AI29)</f>
        <v/>
      </c>
      <c r="R29" s="18" t="str">
        <f>IF(処理シート!AJ29="","",処理シート!AJ29)</f>
        <v/>
      </c>
      <c r="S29" s="29" t="str">
        <f>IF(処理シート!AK29="","",処理シート!AK29)</f>
        <v/>
      </c>
      <c r="T29" s="30" t="str">
        <f>IF(処理シート!AL29="","",処理シート!AL29)</f>
        <v/>
      </c>
      <c r="U29" s="18" t="str">
        <f>IF(処理シート!AM29="","",処理シート!AM29)</f>
        <v/>
      </c>
      <c r="V29" s="29" t="str">
        <f>IF(処理シート!AN29="","",処理シート!AN29)</f>
        <v/>
      </c>
      <c r="W29" s="19" t="str">
        <f>IF(処理シート!AO29="","",処理シート!AO29)</f>
        <v/>
      </c>
      <c r="X29" s="270"/>
      <c r="Y29" s="271"/>
      <c r="Z29" s="271"/>
      <c r="AA29" s="272"/>
    </row>
    <row r="30" spans="2:27" ht="20.25" customHeight="1" x14ac:dyDescent="0.15">
      <c r="B30" s="20">
        <v>23</v>
      </c>
      <c r="C30" s="270"/>
      <c r="D30" s="271"/>
      <c r="E30" s="271"/>
      <c r="F30" s="271"/>
      <c r="G30" s="272"/>
      <c r="H30" s="142"/>
      <c r="I30" s="143"/>
      <c r="J30" s="144"/>
      <c r="K30" s="145"/>
      <c r="L30" s="146"/>
      <c r="M30" s="144"/>
      <c r="N30" s="147"/>
      <c r="O30" s="270"/>
      <c r="P30" s="272"/>
      <c r="Q30" s="17" t="str">
        <f>IF(処理シート!AI30="","",処理シート!AI30)</f>
        <v/>
      </c>
      <c r="R30" s="18" t="str">
        <f>IF(処理シート!AJ30="","",処理シート!AJ30)</f>
        <v/>
      </c>
      <c r="S30" s="29" t="str">
        <f>IF(処理シート!AK30="","",処理シート!AK30)</f>
        <v/>
      </c>
      <c r="T30" s="30" t="str">
        <f>IF(処理シート!AL30="","",処理シート!AL30)</f>
        <v/>
      </c>
      <c r="U30" s="18" t="str">
        <f>IF(処理シート!AM30="","",処理シート!AM30)</f>
        <v/>
      </c>
      <c r="V30" s="29" t="str">
        <f>IF(処理シート!AN30="","",処理シート!AN30)</f>
        <v/>
      </c>
      <c r="W30" s="19" t="str">
        <f>IF(処理シート!AO30="","",処理シート!AO30)</f>
        <v/>
      </c>
      <c r="X30" s="270"/>
      <c r="Y30" s="271"/>
      <c r="Z30" s="271"/>
      <c r="AA30" s="272"/>
    </row>
    <row r="31" spans="2:27" ht="20.25" customHeight="1" x14ac:dyDescent="0.15">
      <c r="B31" s="20">
        <v>24</v>
      </c>
      <c r="C31" s="270"/>
      <c r="D31" s="271"/>
      <c r="E31" s="271"/>
      <c r="F31" s="271"/>
      <c r="G31" s="272"/>
      <c r="H31" s="142"/>
      <c r="I31" s="143"/>
      <c r="J31" s="144"/>
      <c r="K31" s="145"/>
      <c r="L31" s="146"/>
      <c r="M31" s="144"/>
      <c r="N31" s="147"/>
      <c r="O31" s="270"/>
      <c r="P31" s="272"/>
      <c r="Q31" s="17" t="str">
        <f>IF(処理シート!AI31="","",処理シート!AI31)</f>
        <v/>
      </c>
      <c r="R31" s="18" t="str">
        <f>IF(処理シート!AJ31="","",処理シート!AJ31)</f>
        <v/>
      </c>
      <c r="S31" s="29" t="str">
        <f>IF(処理シート!AK31="","",処理シート!AK31)</f>
        <v/>
      </c>
      <c r="T31" s="30" t="str">
        <f>IF(処理シート!AL31="","",処理シート!AL31)</f>
        <v/>
      </c>
      <c r="U31" s="18" t="str">
        <f>IF(処理シート!AM31="","",処理シート!AM31)</f>
        <v/>
      </c>
      <c r="V31" s="29" t="str">
        <f>IF(処理シート!AN31="","",処理シート!AN31)</f>
        <v/>
      </c>
      <c r="W31" s="19" t="str">
        <f>IF(処理シート!AO31="","",処理シート!AO31)</f>
        <v/>
      </c>
      <c r="X31" s="270"/>
      <c r="Y31" s="271"/>
      <c r="Z31" s="271"/>
      <c r="AA31" s="272"/>
    </row>
    <row r="32" spans="2:27" ht="20.25" customHeight="1" x14ac:dyDescent="0.15">
      <c r="B32" s="20">
        <v>25</v>
      </c>
      <c r="C32" s="270"/>
      <c r="D32" s="271"/>
      <c r="E32" s="271"/>
      <c r="F32" s="271"/>
      <c r="G32" s="272"/>
      <c r="H32" s="142"/>
      <c r="I32" s="143"/>
      <c r="J32" s="144"/>
      <c r="K32" s="145"/>
      <c r="L32" s="146"/>
      <c r="M32" s="144"/>
      <c r="N32" s="147"/>
      <c r="O32" s="270"/>
      <c r="P32" s="272"/>
      <c r="Q32" s="17" t="str">
        <f>IF(処理シート!AI32="","",処理シート!AI32)</f>
        <v/>
      </c>
      <c r="R32" s="18" t="str">
        <f>IF(処理シート!AJ32="","",処理シート!AJ32)</f>
        <v/>
      </c>
      <c r="S32" s="29" t="str">
        <f>IF(処理シート!AK32="","",処理シート!AK32)</f>
        <v/>
      </c>
      <c r="T32" s="30" t="str">
        <f>IF(処理シート!AL32="","",処理シート!AL32)</f>
        <v/>
      </c>
      <c r="U32" s="18" t="str">
        <f>IF(処理シート!AM32="","",処理シート!AM32)</f>
        <v/>
      </c>
      <c r="V32" s="29" t="str">
        <f>IF(処理シート!AN32="","",処理シート!AN32)</f>
        <v/>
      </c>
      <c r="W32" s="19" t="str">
        <f>IF(処理シート!AO32="","",処理シート!AO32)</f>
        <v/>
      </c>
      <c r="X32" s="270"/>
      <c r="Y32" s="271"/>
      <c r="Z32" s="271"/>
      <c r="AA32" s="272"/>
    </row>
    <row r="33" spans="2:27" ht="20.25" customHeight="1" x14ac:dyDescent="0.15">
      <c r="B33" s="20">
        <v>26</v>
      </c>
      <c r="C33" s="270"/>
      <c r="D33" s="271"/>
      <c r="E33" s="271"/>
      <c r="F33" s="271"/>
      <c r="G33" s="272"/>
      <c r="H33" s="142"/>
      <c r="I33" s="143"/>
      <c r="J33" s="144"/>
      <c r="K33" s="145"/>
      <c r="L33" s="146"/>
      <c r="M33" s="144"/>
      <c r="N33" s="147"/>
      <c r="O33" s="270"/>
      <c r="P33" s="272"/>
      <c r="Q33" s="17" t="str">
        <f>IF(処理シート!AI33="","",処理シート!AI33)</f>
        <v/>
      </c>
      <c r="R33" s="18" t="str">
        <f>IF(処理シート!AJ33="","",処理シート!AJ33)</f>
        <v/>
      </c>
      <c r="S33" s="29" t="str">
        <f>IF(処理シート!AK33="","",処理シート!AK33)</f>
        <v/>
      </c>
      <c r="T33" s="30" t="str">
        <f>IF(処理シート!AL33="","",処理シート!AL33)</f>
        <v/>
      </c>
      <c r="U33" s="18" t="str">
        <f>IF(処理シート!AM33="","",処理シート!AM33)</f>
        <v/>
      </c>
      <c r="V33" s="29" t="str">
        <f>IF(処理シート!AN33="","",処理シート!AN33)</f>
        <v/>
      </c>
      <c r="W33" s="19" t="str">
        <f>IF(処理シート!AO33="","",処理シート!AO33)</f>
        <v/>
      </c>
      <c r="X33" s="270"/>
      <c r="Y33" s="271"/>
      <c r="Z33" s="271"/>
      <c r="AA33" s="272"/>
    </row>
    <row r="34" spans="2:27" ht="20.25" customHeight="1" x14ac:dyDescent="0.15">
      <c r="B34" s="20">
        <v>27</v>
      </c>
      <c r="C34" s="270"/>
      <c r="D34" s="271"/>
      <c r="E34" s="271"/>
      <c r="F34" s="271"/>
      <c r="G34" s="272"/>
      <c r="H34" s="142"/>
      <c r="I34" s="143"/>
      <c r="J34" s="144"/>
      <c r="K34" s="145"/>
      <c r="L34" s="146"/>
      <c r="M34" s="144"/>
      <c r="N34" s="147"/>
      <c r="O34" s="270"/>
      <c r="P34" s="272"/>
      <c r="Q34" s="17" t="str">
        <f>IF(処理シート!AI34="","",処理シート!AI34)</f>
        <v/>
      </c>
      <c r="R34" s="18" t="str">
        <f>IF(処理シート!AJ34="","",処理シート!AJ34)</f>
        <v/>
      </c>
      <c r="S34" s="29" t="str">
        <f>IF(処理シート!AK34="","",処理シート!AK34)</f>
        <v/>
      </c>
      <c r="T34" s="30" t="str">
        <f>IF(処理シート!AL34="","",処理シート!AL34)</f>
        <v/>
      </c>
      <c r="U34" s="18" t="str">
        <f>IF(処理シート!AM34="","",処理シート!AM34)</f>
        <v/>
      </c>
      <c r="V34" s="29" t="str">
        <f>IF(処理シート!AN34="","",処理シート!AN34)</f>
        <v/>
      </c>
      <c r="W34" s="19" t="str">
        <f>IF(処理シート!AO34="","",処理シート!AO34)</f>
        <v/>
      </c>
      <c r="X34" s="270"/>
      <c r="Y34" s="271"/>
      <c r="Z34" s="271"/>
      <c r="AA34" s="272"/>
    </row>
    <row r="35" spans="2:27" ht="20.25" customHeight="1" x14ac:dyDescent="0.15">
      <c r="B35" s="20">
        <v>28</v>
      </c>
      <c r="C35" s="270"/>
      <c r="D35" s="271"/>
      <c r="E35" s="271"/>
      <c r="F35" s="271"/>
      <c r="G35" s="272"/>
      <c r="H35" s="142"/>
      <c r="I35" s="143"/>
      <c r="J35" s="144"/>
      <c r="K35" s="145"/>
      <c r="L35" s="146"/>
      <c r="M35" s="144"/>
      <c r="N35" s="147"/>
      <c r="O35" s="270"/>
      <c r="P35" s="272"/>
      <c r="Q35" s="17" t="str">
        <f>IF(処理シート!AI35="","",処理シート!AI35)</f>
        <v/>
      </c>
      <c r="R35" s="18" t="str">
        <f>IF(処理シート!AJ35="","",処理シート!AJ35)</f>
        <v/>
      </c>
      <c r="S35" s="29" t="str">
        <f>IF(処理シート!AK35="","",処理シート!AK35)</f>
        <v/>
      </c>
      <c r="T35" s="30" t="str">
        <f>IF(処理シート!AL35="","",処理シート!AL35)</f>
        <v/>
      </c>
      <c r="U35" s="18" t="str">
        <f>IF(処理シート!AM35="","",処理シート!AM35)</f>
        <v/>
      </c>
      <c r="V35" s="29" t="str">
        <f>IF(処理シート!AN35="","",処理シート!AN35)</f>
        <v/>
      </c>
      <c r="W35" s="19" t="str">
        <f>IF(処理シート!AO35="","",処理シート!AO35)</f>
        <v/>
      </c>
      <c r="X35" s="270"/>
      <c r="Y35" s="271"/>
      <c r="Z35" s="271"/>
      <c r="AA35" s="272"/>
    </row>
    <row r="36" spans="2:27" ht="20.25" customHeight="1" x14ac:dyDescent="0.15">
      <c r="B36" s="20">
        <v>29</v>
      </c>
      <c r="C36" s="270"/>
      <c r="D36" s="271"/>
      <c r="E36" s="271"/>
      <c r="F36" s="271"/>
      <c r="G36" s="272"/>
      <c r="H36" s="142"/>
      <c r="I36" s="143"/>
      <c r="J36" s="144"/>
      <c r="K36" s="145"/>
      <c r="L36" s="146"/>
      <c r="M36" s="144"/>
      <c r="N36" s="147"/>
      <c r="O36" s="270"/>
      <c r="P36" s="272"/>
      <c r="Q36" s="17" t="str">
        <f>IF(処理シート!AI36="","",処理シート!AI36)</f>
        <v/>
      </c>
      <c r="R36" s="18" t="str">
        <f>IF(処理シート!AJ36="","",処理シート!AJ36)</f>
        <v/>
      </c>
      <c r="S36" s="29" t="str">
        <f>IF(処理シート!AK36="","",処理シート!AK36)</f>
        <v/>
      </c>
      <c r="T36" s="30" t="str">
        <f>IF(処理シート!AL36="","",処理シート!AL36)</f>
        <v/>
      </c>
      <c r="U36" s="18" t="str">
        <f>IF(処理シート!AM36="","",処理シート!AM36)</f>
        <v/>
      </c>
      <c r="V36" s="29" t="str">
        <f>IF(処理シート!AN36="","",処理シート!AN36)</f>
        <v/>
      </c>
      <c r="W36" s="19" t="str">
        <f>IF(処理シート!AO36="","",処理シート!AO36)</f>
        <v/>
      </c>
      <c r="X36" s="270"/>
      <c r="Y36" s="271"/>
      <c r="Z36" s="271"/>
      <c r="AA36" s="272"/>
    </row>
    <row r="37" spans="2:27" ht="20.25" customHeight="1" thickBot="1" x14ac:dyDescent="0.2">
      <c r="B37" s="31">
        <v>30</v>
      </c>
      <c r="C37" s="264"/>
      <c r="D37" s="265"/>
      <c r="E37" s="265"/>
      <c r="F37" s="265"/>
      <c r="G37" s="266"/>
      <c r="H37" s="148"/>
      <c r="I37" s="149"/>
      <c r="J37" s="150"/>
      <c r="K37" s="151"/>
      <c r="L37" s="152"/>
      <c r="M37" s="150"/>
      <c r="N37" s="153"/>
      <c r="O37" s="264"/>
      <c r="P37" s="266"/>
      <c r="Q37" s="17" t="str">
        <f>IF(処理シート!AI37="","",処理シート!AI37)</f>
        <v/>
      </c>
      <c r="R37" s="18" t="str">
        <f>IF(処理シート!AJ37="","",処理シート!AJ37)</f>
        <v/>
      </c>
      <c r="S37" s="29" t="str">
        <f>IF(処理シート!AK37="","",処理シート!AK37)</f>
        <v/>
      </c>
      <c r="T37" s="30" t="str">
        <f>IF(処理シート!AL37="","",処理シート!AL37)</f>
        <v/>
      </c>
      <c r="U37" s="18" t="str">
        <f>IF(処理シート!AM37="","",処理シート!AM37)</f>
        <v/>
      </c>
      <c r="V37" s="29" t="str">
        <f>IF(処理シート!AN37="","",処理シート!AN37)</f>
        <v/>
      </c>
      <c r="W37" s="19" t="str">
        <f>IF(処理シート!AO37="","",処理シート!AO37)</f>
        <v/>
      </c>
      <c r="X37" s="264"/>
      <c r="Y37" s="265"/>
      <c r="Z37" s="265"/>
      <c r="AA37" s="266"/>
    </row>
    <row r="38" spans="2:27" ht="20.25" customHeight="1" thickBot="1" x14ac:dyDescent="0.2">
      <c r="B38" s="13"/>
      <c r="C38" s="14" t="s">
        <v>22</v>
      </c>
      <c r="D38" s="14"/>
      <c r="E38" s="14"/>
      <c r="F38" s="14"/>
      <c r="G38" s="14"/>
      <c r="H38" s="14"/>
      <c r="I38" s="14"/>
      <c r="J38" s="14"/>
      <c r="K38" s="14"/>
      <c r="L38" s="14"/>
      <c r="M38" s="14" t="s">
        <v>23</v>
      </c>
      <c r="N38" s="15"/>
      <c r="O38" s="21" t="str">
        <f>IF(処理シート!AG38="","",処理シート!AG38)</f>
        <v/>
      </c>
      <c r="P38" s="22" t="str">
        <f>IF(処理シート!AH38="","",処理シート!AH38)</f>
        <v/>
      </c>
      <c r="Q38" s="23" t="str">
        <f>IF(処理シート!AI38="","",処理シート!AI38)</f>
        <v/>
      </c>
      <c r="R38" s="24" t="str">
        <f>IF(処理シート!AJ38="","",処理シート!AJ38)</f>
        <v/>
      </c>
      <c r="S38" s="22" t="str">
        <f>IF(処理シート!AK38="","",処理シート!AK38)</f>
        <v/>
      </c>
      <c r="T38" s="25" t="str">
        <f>IF(処理シート!AL38="","",処理シート!AL38)</f>
        <v/>
      </c>
      <c r="U38" s="24" t="str">
        <f>IF(処理シート!AM38="","",処理シート!AM38)</f>
        <v/>
      </c>
      <c r="V38" s="22" t="str">
        <f>IF(処理シート!AN38="","",処理シート!AN38)</f>
        <v/>
      </c>
      <c r="W38" s="32" t="str">
        <f>IF(処理シート!AO38="","",処理シート!AO38)</f>
        <v/>
      </c>
      <c r="X38" s="267"/>
      <c r="Y38" s="268"/>
      <c r="Z38" s="268"/>
      <c r="AA38" s="269"/>
    </row>
    <row r="39" spans="2:27" ht="20.25" customHeight="1" thickBot="1" x14ac:dyDescent="0.2">
      <c r="B39" s="13"/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 t="s">
        <v>23</v>
      </c>
      <c r="N39" s="15"/>
      <c r="O39" s="21" t="str">
        <f>IF(処理シート!AG39="","",処理シート!AG39)</f>
        <v/>
      </c>
      <c r="P39" s="22" t="str">
        <f>IF(処理シート!AH39="","",処理シート!AH39)</f>
        <v/>
      </c>
      <c r="Q39" s="23" t="str">
        <f>IF(処理シート!AI39="","",処理シート!AI39)</f>
        <v/>
      </c>
      <c r="R39" s="24" t="str">
        <f>IF(処理シート!AJ39="","",処理シート!AJ39)</f>
        <v/>
      </c>
      <c r="S39" s="22" t="str">
        <f>IF(処理シート!AK39="","",処理シート!AK39)</f>
        <v/>
      </c>
      <c r="T39" s="25" t="str">
        <f>IF(処理シート!AL39="","",処理シート!AL39)</f>
        <v/>
      </c>
      <c r="U39" s="24" t="str">
        <f>IF(処理シート!AM39="","",処理シート!AM39)</f>
        <v/>
      </c>
      <c r="V39" s="22" t="str">
        <f>IF(処理シート!AN39="","",処理シート!AN39)</f>
        <v/>
      </c>
      <c r="W39" s="32" t="str">
        <f>IF(処理シート!AO39="","",処理シート!AO39)</f>
        <v/>
      </c>
      <c r="X39" s="267"/>
      <c r="Y39" s="268"/>
      <c r="Z39" s="268"/>
      <c r="AA39" s="269"/>
    </row>
    <row r="40" spans="2:27" ht="20.25" customHeight="1" thickBot="1" x14ac:dyDescent="0.2">
      <c r="B40" s="3" t="s">
        <v>26</v>
      </c>
      <c r="C40" s="107" t="s">
        <v>27</v>
      </c>
      <c r="D40" s="107" t="s">
        <v>28</v>
      </c>
      <c r="E40" s="107" t="s">
        <v>29</v>
      </c>
      <c r="F40" s="107" t="s">
        <v>30</v>
      </c>
      <c r="G40" s="107" t="s">
        <v>31</v>
      </c>
      <c r="H40" s="5" t="s">
        <v>32</v>
      </c>
      <c r="I40" s="9" t="str">
        <f ca="1">支出請求書!$I$1</f>
        <v>2</v>
      </c>
      <c r="J40" s="10" t="str">
        <f ca="1">支出請求書!$J$1</f>
        <v>1</v>
      </c>
      <c r="K40" s="183" t="str">
        <f>IF($Z44="","",IF(支出請求書!$K$1="","",支出請求書!$K$1))</f>
        <v/>
      </c>
      <c r="L40" s="10" t="str">
        <f>IF($Z44="","",IF(支出請求書!$L$1="","",支出請求書!$L$1))</f>
        <v/>
      </c>
      <c r="M40" s="11" t="str">
        <f>IF($Z44="","",IF(支出請求書!$M$1="","",支出請求書!$M$1))</f>
        <v/>
      </c>
      <c r="N40" s="28"/>
      <c r="O40" s="28"/>
      <c r="P40" s="28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2:27" ht="20.25" customHeight="1" x14ac:dyDescent="0.1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2:27" ht="20.25" customHeight="1" x14ac:dyDescent="0.15">
      <c r="B42" s="273" t="s">
        <v>10</v>
      </c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</row>
    <row r="43" spans="2:27" ht="20.25" customHeight="1" x14ac:dyDescent="0.1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2:27" ht="20.25" customHeight="1" x14ac:dyDescent="0.1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6" t="s">
        <v>11</v>
      </c>
      <c r="Y44" s="6" t="s">
        <v>12</v>
      </c>
      <c r="Z44" s="274" t="str">
        <f>IF(W77="","",2)</f>
        <v/>
      </c>
      <c r="AA44" s="274"/>
    </row>
    <row r="45" spans="2:27" ht="20.25" customHeight="1" thickBot="1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2:27" ht="20.25" customHeight="1" thickBot="1" x14ac:dyDescent="0.2">
      <c r="B46" s="13"/>
      <c r="C46" s="14" t="s">
        <v>13</v>
      </c>
      <c r="D46" s="14"/>
      <c r="E46" s="14"/>
      <c r="F46" s="14" t="s">
        <v>14</v>
      </c>
      <c r="G46" s="15"/>
      <c r="H46" s="13"/>
      <c r="I46" s="14" t="s">
        <v>15</v>
      </c>
      <c r="J46" s="14"/>
      <c r="K46" s="14"/>
      <c r="L46" s="14"/>
      <c r="M46" s="14" t="s">
        <v>16</v>
      </c>
      <c r="N46" s="15"/>
      <c r="O46" s="13" t="s">
        <v>17</v>
      </c>
      <c r="P46" s="15" t="s">
        <v>18</v>
      </c>
      <c r="Q46" s="13"/>
      <c r="R46" s="14" t="s">
        <v>19</v>
      </c>
      <c r="S46" s="14"/>
      <c r="T46" s="14"/>
      <c r="U46" s="14"/>
      <c r="V46" s="14" t="s">
        <v>20</v>
      </c>
      <c r="W46" s="15"/>
      <c r="X46" s="13" t="s">
        <v>33</v>
      </c>
      <c r="Y46" s="14" t="s">
        <v>21</v>
      </c>
      <c r="Z46" s="14" t="s">
        <v>31</v>
      </c>
      <c r="AA46" s="15" t="s">
        <v>32</v>
      </c>
    </row>
    <row r="47" spans="2:27" ht="20.25" customHeight="1" x14ac:dyDescent="0.15">
      <c r="B47" s="16">
        <v>1</v>
      </c>
      <c r="C47" s="275"/>
      <c r="D47" s="276"/>
      <c r="E47" s="276"/>
      <c r="F47" s="276"/>
      <c r="G47" s="277"/>
      <c r="H47" s="136"/>
      <c r="I47" s="137"/>
      <c r="J47" s="138"/>
      <c r="K47" s="139"/>
      <c r="L47" s="140"/>
      <c r="M47" s="138"/>
      <c r="N47" s="141"/>
      <c r="O47" s="275"/>
      <c r="P47" s="277"/>
      <c r="Q47" s="17" t="str">
        <f>IF(処理シート!AI47="","",処理シート!AI47)</f>
        <v/>
      </c>
      <c r="R47" s="18" t="str">
        <f>IF(処理シート!AJ47="","",処理シート!AJ47)</f>
        <v/>
      </c>
      <c r="S47" s="29" t="str">
        <f>IF(処理シート!AK47="","",処理シート!AK47)</f>
        <v/>
      </c>
      <c r="T47" s="30" t="str">
        <f>IF(処理シート!AL47="","",処理シート!AL47)</f>
        <v/>
      </c>
      <c r="U47" s="18" t="str">
        <f>IF(処理シート!AM47="","",処理シート!AM47)</f>
        <v/>
      </c>
      <c r="V47" s="29" t="str">
        <f>IF(処理シート!AN47="","",処理シート!AN47)</f>
        <v/>
      </c>
      <c r="W47" s="19" t="str">
        <f>IF(処理シート!AO47="","",処理シート!AO47)</f>
        <v/>
      </c>
      <c r="X47" s="275"/>
      <c r="Y47" s="276"/>
      <c r="Z47" s="276"/>
      <c r="AA47" s="277"/>
    </row>
    <row r="48" spans="2:27" ht="20.25" customHeight="1" x14ac:dyDescent="0.15">
      <c r="B48" s="20">
        <v>2</v>
      </c>
      <c r="C48" s="270"/>
      <c r="D48" s="271"/>
      <c r="E48" s="271"/>
      <c r="F48" s="271"/>
      <c r="G48" s="272"/>
      <c r="H48" s="142"/>
      <c r="I48" s="143"/>
      <c r="J48" s="144"/>
      <c r="K48" s="145"/>
      <c r="L48" s="146"/>
      <c r="M48" s="144"/>
      <c r="N48" s="147"/>
      <c r="O48" s="270"/>
      <c r="P48" s="272"/>
      <c r="Q48" s="17" t="str">
        <f>IF(処理シート!AI48="","",処理シート!AI48)</f>
        <v/>
      </c>
      <c r="R48" s="18" t="str">
        <f>IF(処理シート!AJ48="","",処理シート!AJ48)</f>
        <v/>
      </c>
      <c r="S48" s="29" t="str">
        <f>IF(処理シート!AK48="","",処理シート!AK48)</f>
        <v/>
      </c>
      <c r="T48" s="30" t="str">
        <f>IF(処理シート!AL48="","",処理シート!AL48)</f>
        <v/>
      </c>
      <c r="U48" s="18" t="str">
        <f>IF(処理シート!AM48="","",処理シート!AM48)</f>
        <v/>
      </c>
      <c r="V48" s="29" t="str">
        <f>IF(処理シート!AN48="","",処理シート!AN48)</f>
        <v/>
      </c>
      <c r="W48" s="19" t="str">
        <f>IF(処理シート!AO48="","",処理シート!AO48)</f>
        <v/>
      </c>
      <c r="X48" s="270"/>
      <c r="Y48" s="271"/>
      <c r="Z48" s="271"/>
      <c r="AA48" s="272"/>
    </row>
    <row r="49" spans="2:27" ht="20.25" customHeight="1" x14ac:dyDescent="0.15">
      <c r="B49" s="20">
        <v>3</v>
      </c>
      <c r="C49" s="270"/>
      <c r="D49" s="271"/>
      <c r="E49" s="271"/>
      <c r="F49" s="271"/>
      <c r="G49" s="272"/>
      <c r="H49" s="142"/>
      <c r="I49" s="143"/>
      <c r="J49" s="144"/>
      <c r="K49" s="145"/>
      <c r="L49" s="146"/>
      <c r="M49" s="144"/>
      <c r="N49" s="147"/>
      <c r="O49" s="270"/>
      <c r="P49" s="272"/>
      <c r="Q49" s="17" t="str">
        <f>IF(処理シート!AI49="","",処理シート!AI49)</f>
        <v/>
      </c>
      <c r="R49" s="18" t="str">
        <f>IF(処理シート!AJ49="","",処理シート!AJ49)</f>
        <v/>
      </c>
      <c r="S49" s="29" t="str">
        <f>IF(処理シート!AK49="","",処理シート!AK49)</f>
        <v/>
      </c>
      <c r="T49" s="30" t="str">
        <f>IF(処理シート!AL49="","",処理シート!AL49)</f>
        <v/>
      </c>
      <c r="U49" s="18" t="str">
        <f>IF(処理シート!AM49="","",処理シート!AM49)</f>
        <v/>
      </c>
      <c r="V49" s="29" t="str">
        <f>IF(処理シート!AN49="","",処理シート!AN49)</f>
        <v/>
      </c>
      <c r="W49" s="19" t="str">
        <f>IF(処理シート!AO49="","",処理シート!AO49)</f>
        <v/>
      </c>
      <c r="X49" s="270"/>
      <c r="Y49" s="271"/>
      <c r="Z49" s="271"/>
      <c r="AA49" s="272"/>
    </row>
    <row r="50" spans="2:27" ht="20.25" customHeight="1" x14ac:dyDescent="0.15">
      <c r="B50" s="20">
        <v>4</v>
      </c>
      <c r="C50" s="270"/>
      <c r="D50" s="271"/>
      <c r="E50" s="271"/>
      <c r="F50" s="271"/>
      <c r="G50" s="272"/>
      <c r="H50" s="142"/>
      <c r="I50" s="143"/>
      <c r="J50" s="144"/>
      <c r="K50" s="145"/>
      <c r="L50" s="146"/>
      <c r="M50" s="144"/>
      <c r="N50" s="147"/>
      <c r="O50" s="270"/>
      <c r="P50" s="272"/>
      <c r="Q50" s="17" t="str">
        <f>IF(処理シート!AI50="","",処理シート!AI50)</f>
        <v/>
      </c>
      <c r="R50" s="18" t="str">
        <f>IF(処理シート!AJ50="","",処理シート!AJ50)</f>
        <v/>
      </c>
      <c r="S50" s="29" t="str">
        <f>IF(処理シート!AK50="","",処理シート!AK50)</f>
        <v/>
      </c>
      <c r="T50" s="30" t="str">
        <f>IF(処理シート!AL50="","",処理シート!AL50)</f>
        <v/>
      </c>
      <c r="U50" s="18" t="str">
        <f>IF(処理シート!AM50="","",処理シート!AM50)</f>
        <v/>
      </c>
      <c r="V50" s="29" t="str">
        <f>IF(処理シート!AN50="","",処理シート!AN50)</f>
        <v/>
      </c>
      <c r="W50" s="19" t="str">
        <f>IF(処理シート!AO50="","",処理シート!AO50)</f>
        <v/>
      </c>
      <c r="X50" s="270"/>
      <c r="Y50" s="271"/>
      <c r="Z50" s="271"/>
      <c r="AA50" s="272"/>
    </row>
    <row r="51" spans="2:27" ht="20.25" customHeight="1" x14ac:dyDescent="0.15">
      <c r="B51" s="20">
        <v>5</v>
      </c>
      <c r="C51" s="270"/>
      <c r="D51" s="271"/>
      <c r="E51" s="271"/>
      <c r="F51" s="271"/>
      <c r="G51" s="272"/>
      <c r="H51" s="142"/>
      <c r="I51" s="143"/>
      <c r="J51" s="144"/>
      <c r="K51" s="145"/>
      <c r="L51" s="146"/>
      <c r="M51" s="144"/>
      <c r="N51" s="147"/>
      <c r="O51" s="270"/>
      <c r="P51" s="272"/>
      <c r="Q51" s="17" t="str">
        <f>IF(処理シート!AI51="","",処理シート!AI51)</f>
        <v/>
      </c>
      <c r="R51" s="18" t="str">
        <f>IF(処理シート!AJ51="","",処理シート!AJ51)</f>
        <v/>
      </c>
      <c r="S51" s="29" t="str">
        <f>IF(処理シート!AK51="","",処理シート!AK51)</f>
        <v/>
      </c>
      <c r="T51" s="30" t="str">
        <f>IF(処理シート!AL51="","",処理シート!AL51)</f>
        <v/>
      </c>
      <c r="U51" s="18" t="str">
        <f>IF(処理シート!AM51="","",処理シート!AM51)</f>
        <v/>
      </c>
      <c r="V51" s="29" t="str">
        <f>IF(処理シート!AN51="","",処理シート!AN51)</f>
        <v/>
      </c>
      <c r="W51" s="19" t="str">
        <f>IF(処理シート!AO51="","",処理シート!AO51)</f>
        <v/>
      </c>
      <c r="X51" s="270"/>
      <c r="Y51" s="271"/>
      <c r="Z51" s="271"/>
      <c r="AA51" s="272"/>
    </row>
    <row r="52" spans="2:27" ht="20.25" customHeight="1" x14ac:dyDescent="0.15">
      <c r="B52" s="20">
        <v>6</v>
      </c>
      <c r="C52" s="270"/>
      <c r="D52" s="271"/>
      <c r="E52" s="271"/>
      <c r="F52" s="271"/>
      <c r="G52" s="272"/>
      <c r="H52" s="142"/>
      <c r="I52" s="143"/>
      <c r="J52" s="144"/>
      <c r="K52" s="145"/>
      <c r="L52" s="146"/>
      <c r="M52" s="144"/>
      <c r="N52" s="147"/>
      <c r="O52" s="270"/>
      <c r="P52" s="272"/>
      <c r="Q52" s="17" t="str">
        <f>IF(処理シート!AI52="","",処理シート!AI52)</f>
        <v/>
      </c>
      <c r="R52" s="18" t="str">
        <f>IF(処理シート!AJ52="","",処理シート!AJ52)</f>
        <v/>
      </c>
      <c r="S52" s="29" t="str">
        <f>IF(処理シート!AK52="","",処理シート!AK52)</f>
        <v/>
      </c>
      <c r="T52" s="30" t="str">
        <f>IF(処理シート!AL52="","",処理シート!AL52)</f>
        <v/>
      </c>
      <c r="U52" s="18" t="str">
        <f>IF(処理シート!AM52="","",処理シート!AM52)</f>
        <v/>
      </c>
      <c r="V52" s="29" t="str">
        <f>IF(処理シート!AN52="","",処理シート!AN52)</f>
        <v/>
      </c>
      <c r="W52" s="19" t="str">
        <f>IF(処理シート!AO52="","",処理シート!AO52)</f>
        <v/>
      </c>
      <c r="X52" s="270"/>
      <c r="Y52" s="271"/>
      <c r="Z52" s="271"/>
      <c r="AA52" s="272"/>
    </row>
    <row r="53" spans="2:27" ht="20.25" customHeight="1" x14ac:dyDescent="0.15">
      <c r="B53" s="20">
        <v>7</v>
      </c>
      <c r="C53" s="270"/>
      <c r="D53" s="271"/>
      <c r="E53" s="271"/>
      <c r="F53" s="271"/>
      <c r="G53" s="272"/>
      <c r="H53" s="142"/>
      <c r="I53" s="143"/>
      <c r="J53" s="144"/>
      <c r="K53" s="145"/>
      <c r="L53" s="146"/>
      <c r="M53" s="144"/>
      <c r="N53" s="147"/>
      <c r="O53" s="270"/>
      <c r="P53" s="272"/>
      <c r="Q53" s="17" t="str">
        <f>IF(処理シート!AI53="","",処理シート!AI53)</f>
        <v/>
      </c>
      <c r="R53" s="18" t="str">
        <f>IF(処理シート!AJ53="","",処理シート!AJ53)</f>
        <v/>
      </c>
      <c r="S53" s="29" t="str">
        <f>IF(処理シート!AK53="","",処理シート!AK53)</f>
        <v/>
      </c>
      <c r="T53" s="30" t="str">
        <f>IF(処理シート!AL53="","",処理シート!AL53)</f>
        <v/>
      </c>
      <c r="U53" s="18" t="str">
        <f>IF(処理シート!AM53="","",処理シート!AM53)</f>
        <v/>
      </c>
      <c r="V53" s="29" t="str">
        <f>IF(処理シート!AN53="","",処理シート!AN53)</f>
        <v/>
      </c>
      <c r="W53" s="19" t="str">
        <f>IF(処理シート!AO53="","",処理シート!AO53)</f>
        <v/>
      </c>
      <c r="X53" s="270"/>
      <c r="Y53" s="271"/>
      <c r="Z53" s="271"/>
      <c r="AA53" s="272"/>
    </row>
    <row r="54" spans="2:27" ht="20.25" customHeight="1" x14ac:dyDescent="0.15">
      <c r="B54" s="20">
        <v>8</v>
      </c>
      <c r="C54" s="270"/>
      <c r="D54" s="271"/>
      <c r="E54" s="271"/>
      <c r="F54" s="271"/>
      <c r="G54" s="272"/>
      <c r="H54" s="142"/>
      <c r="I54" s="143"/>
      <c r="J54" s="144"/>
      <c r="K54" s="145"/>
      <c r="L54" s="146"/>
      <c r="M54" s="144"/>
      <c r="N54" s="147"/>
      <c r="O54" s="270"/>
      <c r="P54" s="272"/>
      <c r="Q54" s="17" t="str">
        <f>IF(処理シート!AI54="","",処理シート!AI54)</f>
        <v/>
      </c>
      <c r="R54" s="18" t="str">
        <f>IF(処理シート!AJ54="","",処理シート!AJ54)</f>
        <v/>
      </c>
      <c r="S54" s="29" t="str">
        <f>IF(処理シート!AK54="","",処理シート!AK54)</f>
        <v/>
      </c>
      <c r="T54" s="30" t="str">
        <f>IF(処理シート!AL54="","",処理シート!AL54)</f>
        <v/>
      </c>
      <c r="U54" s="18" t="str">
        <f>IF(処理シート!AM54="","",処理シート!AM54)</f>
        <v/>
      </c>
      <c r="V54" s="29" t="str">
        <f>IF(処理シート!AN54="","",処理シート!AN54)</f>
        <v/>
      </c>
      <c r="W54" s="19" t="str">
        <f>IF(処理シート!AO54="","",処理シート!AO54)</f>
        <v/>
      </c>
      <c r="X54" s="270"/>
      <c r="Y54" s="271"/>
      <c r="Z54" s="271"/>
      <c r="AA54" s="272"/>
    </row>
    <row r="55" spans="2:27" ht="20.25" customHeight="1" x14ac:dyDescent="0.15">
      <c r="B55" s="20">
        <v>9</v>
      </c>
      <c r="C55" s="270"/>
      <c r="D55" s="271"/>
      <c r="E55" s="271"/>
      <c r="F55" s="271"/>
      <c r="G55" s="272"/>
      <c r="H55" s="142"/>
      <c r="I55" s="143"/>
      <c r="J55" s="144"/>
      <c r="K55" s="145"/>
      <c r="L55" s="146"/>
      <c r="M55" s="144"/>
      <c r="N55" s="147"/>
      <c r="O55" s="270"/>
      <c r="P55" s="272"/>
      <c r="Q55" s="17" t="str">
        <f>IF(処理シート!AI55="","",処理シート!AI55)</f>
        <v/>
      </c>
      <c r="R55" s="18" t="str">
        <f>IF(処理シート!AJ55="","",処理シート!AJ55)</f>
        <v/>
      </c>
      <c r="S55" s="29" t="str">
        <f>IF(処理シート!AK55="","",処理シート!AK55)</f>
        <v/>
      </c>
      <c r="T55" s="30" t="str">
        <f>IF(処理シート!AL55="","",処理シート!AL55)</f>
        <v/>
      </c>
      <c r="U55" s="18" t="str">
        <f>IF(処理シート!AM55="","",処理シート!AM55)</f>
        <v/>
      </c>
      <c r="V55" s="29" t="str">
        <f>IF(処理シート!AN55="","",処理シート!AN55)</f>
        <v/>
      </c>
      <c r="W55" s="19" t="str">
        <f>IF(処理シート!AO55="","",処理シート!AO55)</f>
        <v/>
      </c>
      <c r="X55" s="270"/>
      <c r="Y55" s="271"/>
      <c r="Z55" s="271"/>
      <c r="AA55" s="272"/>
    </row>
    <row r="56" spans="2:27" ht="20.25" customHeight="1" x14ac:dyDescent="0.15">
      <c r="B56" s="20">
        <v>10</v>
      </c>
      <c r="C56" s="270"/>
      <c r="D56" s="271"/>
      <c r="E56" s="271"/>
      <c r="F56" s="271"/>
      <c r="G56" s="272"/>
      <c r="H56" s="142"/>
      <c r="I56" s="143"/>
      <c r="J56" s="144"/>
      <c r="K56" s="145"/>
      <c r="L56" s="146"/>
      <c r="M56" s="144"/>
      <c r="N56" s="147"/>
      <c r="O56" s="270"/>
      <c r="P56" s="272"/>
      <c r="Q56" s="17" t="str">
        <f>IF(処理シート!AI56="","",処理シート!AI56)</f>
        <v/>
      </c>
      <c r="R56" s="18" t="str">
        <f>IF(処理シート!AJ56="","",処理シート!AJ56)</f>
        <v/>
      </c>
      <c r="S56" s="29" t="str">
        <f>IF(処理シート!AK56="","",処理シート!AK56)</f>
        <v/>
      </c>
      <c r="T56" s="30" t="str">
        <f>IF(処理シート!AL56="","",処理シート!AL56)</f>
        <v/>
      </c>
      <c r="U56" s="18" t="str">
        <f>IF(処理シート!AM56="","",処理シート!AM56)</f>
        <v/>
      </c>
      <c r="V56" s="29" t="str">
        <f>IF(処理シート!AN56="","",処理シート!AN56)</f>
        <v/>
      </c>
      <c r="W56" s="19" t="str">
        <f>IF(処理シート!AO56="","",処理シート!AO56)</f>
        <v/>
      </c>
      <c r="X56" s="270"/>
      <c r="Y56" s="271"/>
      <c r="Z56" s="271"/>
      <c r="AA56" s="272"/>
    </row>
    <row r="57" spans="2:27" ht="20.25" customHeight="1" x14ac:dyDescent="0.15">
      <c r="B57" s="20">
        <v>11</v>
      </c>
      <c r="C57" s="270"/>
      <c r="D57" s="271"/>
      <c r="E57" s="271"/>
      <c r="F57" s="271"/>
      <c r="G57" s="272"/>
      <c r="H57" s="142"/>
      <c r="I57" s="143"/>
      <c r="J57" s="144"/>
      <c r="K57" s="145"/>
      <c r="L57" s="146"/>
      <c r="M57" s="144"/>
      <c r="N57" s="147"/>
      <c r="O57" s="270"/>
      <c r="P57" s="272"/>
      <c r="Q57" s="17" t="str">
        <f>IF(処理シート!AI57="","",処理シート!AI57)</f>
        <v/>
      </c>
      <c r="R57" s="18" t="str">
        <f>IF(処理シート!AJ57="","",処理シート!AJ57)</f>
        <v/>
      </c>
      <c r="S57" s="29" t="str">
        <f>IF(処理シート!AK57="","",処理シート!AK57)</f>
        <v/>
      </c>
      <c r="T57" s="30" t="str">
        <f>IF(処理シート!AL57="","",処理シート!AL57)</f>
        <v/>
      </c>
      <c r="U57" s="18" t="str">
        <f>IF(処理シート!AM57="","",処理シート!AM57)</f>
        <v/>
      </c>
      <c r="V57" s="29" t="str">
        <f>IF(処理シート!AN57="","",処理シート!AN57)</f>
        <v/>
      </c>
      <c r="W57" s="19" t="str">
        <f>IF(処理シート!AO57="","",処理シート!AO57)</f>
        <v/>
      </c>
      <c r="X57" s="270"/>
      <c r="Y57" s="271"/>
      <c r="Z57" s="271"/>
      <c r="AA57" s="272"/>
    </row>
    <row r="58" spans="2:27" ht="20.25" customHeight="1" x14ac:dyDescent="0.15">
      <c r="B58" s="20">
        <v>12</v>
      </c>
      <c r="C58" s="270"/>
      <c r="D58" s="271"/>
      <c r="E58" s="271"/>
      <c r="F58" s="271"/>
      <c r="G58" s="272"/>
      <c r="H58" s="142"/>
      <c r="I58" s="143"/>
      <c r="J58" s="144"/>
      <c r="K58" s="145"/>
      <c r="L58" s="146"/>
      <c r="M58" s="144"/>
      <c r="N58" s="147"/>
      <c r="O58" s="270"/>
      <c r="P58" s="272"/>
      <c r="Q58" s="17" t="str">
        <f>IF(処理シート!AI58="","",処理シート!AI58)</f>
        <v/>
      </c>
      <c r="R58" s="18" t="str">
        <f>IF(処理シート!AJ58="","",処理シート!AJ58)</f>
        <v/>
      </c>
      <c r="S58" s="29" t="str">
        <f>IF(処理シート!AK58="","",処理シート!AK58)</f>
        <v/>
      </c>
      <c r="T58" s="30" t="str">
        <f>IF(処理シート!AL58="","",処理シート!AL58)</f>
        <v/>
      </c>
      <c r="U58" s="18" t="str">
        <f>IF(処理シート!AM58="","",処理シート!AM58)</f>
        <v/>
      </c>
      <c r="V58" s="29" t="str">
        <f>IF(処理シート!AN58="","",処理シート!AN58)</f>
        <v/>
      </c>
      <c r="W58" s="19" t="str">
        <f>IF(処理シート!AO58="","",処理シート!AO58)</f>
        <v/>
      </c>
      <c r="X58" s="270"/>
      <c r="Y58" s="271"/>
      <c r="Z58" s="271"/>
      <c r="AA58" s="272"/>
    </row>
    <row r="59" spans="2:27" ht="20.25" customHeight="1" x14ac:dyDescent="0.15">
      <c r="B59" s="20">
        <v>13</v>
      </c>
      <c r="C59" s="270"/>
      <c r="D59" s="271"/>
      <c r="E59" s="271"/>
      <c r="F59" s="271"/>
      <c r="G59" s="272"/>
      <c r="H59" s="142"/>
      <c r="I59" s="143"/>
      <c r="J59" s="144"/>
      <c r="K59" s="145"/>
      <c r="L59" s="146"/>
      <c r="M59" s="144"/>
      <c r="N59" s="147"/>
      <c r="O59" s="270"/>
      <c r="P59" s="272"/>
      <c r="Q59" s="17" t="str">
        <f>IF(処理シート!AI59="","",処理シート!AI59)</f>
        <v/>
      </c>
      <c r="R59" s="18" t="str">
        <f>IF(処理シート!AJ59="","",処理シート!AJ59)</f>
        <v/>
      </c>
      <c r="S59" s="29" t="str">
        <f>IF(処理シート!AK59="","",処理シート!AK59)</f>
        <v/>
      </c>
      <c r="T59" s="30" t="str">
        <f>IF(処理シート!AL59="","",処理シート!AL59)</f>
        <v/>
      </c>
      <c r="U59" s="18" t="str">
        <f>IF(処理シート!AM59="","",処理シート!AM59)</f>
        <v/>
      </c>
      <c r="V59" s="29" t="str">
        <f>IF(処理シート!AN59="","",処理シート!AN59)</f>
        <v/>
      </c>
      <c r="W59" s="19" t="str">
        <f>IF(処理シート!AO59="","",処理シート!AO59)</f>
        <v/>
      </c>
      <c r="X59" s="270"/>
      <c r="Y59" s="271"/>
      <c r="Z59" s="271"/>
      <c r="AA59" s="272"/>
    </row>
    <row r="60" spans="2:27" ht="20.25" customHeight="1" x14ac:dyDescent="0.15">
      <c r="B60" s="20">
        <v>14</v>
      </c>
      <c r="C60" s="270"/>
      <c r="D60" s="271"/>
      <c r="E60" s="271"/>
      <c r="F60" s="271"/>
      <c r="G60" s="272"/>
      <c r="H60" s="142"/>
      <c r="I60" s="143"/>
      <c r="J60" s="144"/>
      <c r="K60" s="145"/>
      <c r="L60" s="146"/>
      <c r="M60" s="144"/>
      <c r="N60" s="147"/>
      <c r="O60" s="270"/>
      <c r="P60" s="272"/>
      <c r="Q60" s="17" t="str">
        <f>IF(処理シート!AI60="","",処理シート!AI60)</f>
        <v/>
      </c>
      <c r="R60" s="18" t="str">
        <f>IF(処理シート!AJ60="","",処理シート!AJ60)</f>
        <v/>
      </c>
      <c r="S60" s="29" t="str">
        <f>IF(処理シート!AK60="","",処理シート!AK60)</f>
        <v/>
      </c>
      <c r="T60" s="30" t="str">
        <f>IF(処理シート!AL60="","",処理シート!AL60)</f>
        <v/>
      </c>
      <c r="U60" s="18" t="str">
        <f>IF(処理シート!AM60="","",処理シート!AM60)</f>
        <v/>
      </c>
      <c r="V60" s="29" t="str">
        <f>IF(処理シート!AN60="","",処理シート!AN60)</f>
        <v/>
      </c>
      <c r="W60" s="19" t="str">
        <f>IF(処理シート!AO60="","",処理シート!AO60)</f>
        <v/>
      </c>
      <c r="X60" s="270"/>
      <c r="Y60" s="271"/>
      <c r="Z60" s="271"/>
      <c r="AA60" s="272"/>
    </row>
    <row r="61" spans="2:27" ht="20.25" customHeight="1" x14ac:dyDescent="0.15">
      <c r="B61" s="20">
        <v>15</v>
      </c>
      <c r="C61" s="270"/>
      <c r="D61" s="271"/>
      <c r="E61" s="271"/>
      <c r="F61" s="271"/>
      <c r="G61" s="272"/>
      <c r="H61" s="142"/>
      <c r="I61" s="143"/>
      <c r="J61" s="144"/>
      <c r="K61" s="145"/>
      <c r="L61" s="146"/>
      <c r="M61" s="144"/>
      <c r="N61" s="147"/>
      <c r="O61" s="270"/>
      <c r="P61" s="272"/>
      <c r="Q61" s="17" t="str">
        <f>IF(処理シート!AI61="","",処理シート!AI61)</f>
        <v/>
      </c>
      <c r="R61" s="18" t="str">
        <f>IF(処理シート!AJ61="","",処理シート!AJ61)</f>
        <v/>
      </c>
      <c r="S61" s="29" t="str">
        <f>IF(処理シート!AK61="","",処理シート!AK61)</f>
        <v/>
      </c>
      <c r="T61" s="30" t="str">
        <f>IF(処理シート!AL61="","",処理シート!AL61)</f>
        <v/>
      </c>
      <c r="U61" s="18" t="str">
        <f>IF(処理シート!AM61="","",処理シート!AM61)</f>
        <v/>
      </c>
      <c r="V61" s="29" t="str">
        <f>IF(処理シート!AN61="","",処理シート!AN61)</f>
        <v/>
      </c>
      <c r="W61" s="19" t="str">
        <f>IF(処理シート!AO61="","",処理シート!AO61)</f>
        <v/>
      </c>
      <c r="X61" s="270"/>
      <c r="Y61" s="271"/>
      <c r="Z61" s="271"/>
      <c r="AA61" s="272"/>
    </row>
    <row r="62" spans="2:27" ht="20.25" customHeight="1" x14ac:dyDescent="0.15">
      <c r="B62" s="20">
        <v>16</v>
      </c>
      <c r="C62" s="270"/>
      <c r="D62" s="271"/>
      <c r="E62" s="271"/>
      <c r="F62" s="271"/>
      <c r="G62" s="272"/>
      <c r="H62" s="142"/>
      <c r="I62" s="143"/>
      <c r="J62" s="144"/>
      <c r="K62" s="145"/>
      <c r="L62" s="146"/>
      <c r="M62" s="144"/>
      <c r="N62" s="147"/>
      <c r="O62" s="270"/>
      <c r="P62" s="272"/>
      <c r="Q62" s="17" t="str">
        <f>IF(処理シート!AI62="","",処理シート!AI62)</f>
        <v/>
      </c>
      <c r="R62" s="18" t="str">
        <f>IF(処理シート!AJ62="","",処理シート!AJ62)</f>
        <v/>
      </c>
      <c r="S62" s="29" t="str">
        <f>IF(処理シート!AK62="","",処理シート!AK62)</f>
        <v/>
      </c>
      <c r="T62" s="30" t="str">
        <f>IF(処理シート!AL62="","",処理シート!AL62)</f>
        <v/>
      </c>
      <c r="U62" s="18" t="str">
        <f>IF(処理シート!AM62="","",処理シート!AM62)</f>
        <v/>
      </c>
      <c r="V62" s="29" t="str">
        <f>IF(処理シート!AN62="","",処理シート!AN62)</f>
        <v/>
      </c>
      <c r="W62" s="19" t="str">
        <f>IF(処理シート!AO62="","",処理シート!AO62)</f>
        <v/>
      </c>
      <c r="X62" s="270"/>
      <c r="Y62" s="271"/>
      <c r="Z62" s="271"/>
      <c r="AA62" s="272"/>
    </row>
    <row r="63" spans="2:27" ht="20.25" customHeight="1" x14ac:dyDescent="0.15">
      <c r="B63" s="20">
        <v>17</v>
      </c>
      <c r="C63" s="270"/>
      <c r="D63" s="271"/>
      <c r="E63" s="271"/>
      <c r="F63" s="271"/>
      <c r="G63" s="272"/>
      <c r="H63" s="142"/>
      <c r="I63" s="143"/>
      <c r="J63" s="144"/>
      <c r="K63" s="145"/>
      <c r="L63" s="146"/>
      <c r="M63" s="144"/>
      <c r="N63" s="147"/>
      <c r="O63" s="270"/>
      <c r="P63" s="272"/>
      <c r="Q63" s="17" t="str">
        <f>IF(処理シート!AI63="","",処理シート!AI63)</f>
        <v/>
      </c>
      <c r="R63" s="18" t="str">
        <f>IF(処理シート!AJ63="","",処理シート!AJ63)</f>
        <v/>
      </c>
      <c r="S63" s="29" t="str">
        <f>IF(処理シート!AK63="","",処理シート!AK63)</f>
        <v/>
      </c>
      <c r="T63" s="30" t="str">
        <f>IF(処理シート!AL63="","",処理シート!AL63)</f>
        <v/>
      </c>
      <c r="U63" s="18" t="str">
        <f>IF(処理シート!AM63="","",処理シート!AM63)</f>
        <v/>
      </c>
      <c r="V63" s="29" t="str">
        <f>IF(処理シート!AN63="","",処理シート!AN63)</f>
        <v/>
      </c>
      <c r="W63" s="19" t="str">
        <f>IF(処理シート!AO63="","",処理シート!AO63)</f>
        <v/>
      </c>
      <c r="X63" s="270"/>
      <c r="Y63" s="271"/>
      <c r="Z63" s="271"/>
      <c r="AA63" s="272"/>
    </row>
    <row r="64" spans="2:27" ht="20.25" customHeight="1" x14ac:dyDescent="0.15">
      <c r="B64" s="20">
        <v>18</v>
      </c>
      <c r="C64" s="270"/>
      <c r="D64" s="271"/>
      <c r="E64" s="271"/>
      <c r="F64" s="271"/>
      <c r="G64" s="272"/>
      <c r="H64" s="142"/>
      <c r="I64" s="143"/>
      <c r="J64" s="144"/>
      <c r="K64" s="145"/>
      <c r="L64" s="146"/>
      <c r="M64" s="144"/>
      <c r="N64" s="147"/>
      <c r="O64" s="270"/>
      <c r="P64" s="272"/>
      <c r="Q64" s="17" t="str">
        <f>IF(処理シート!AI64="","",処理シート!AI64)</f>
        <v/>
      </c>
      <c r="R64" s="18" t="str">
        <f>IF(処理シート!AJ64="","",処理シート!AJ64)</f>
        <v/>
      </c>
      <c r="S64" s="29" t="str">
        <f>IF(処理シート!AK64="","",処理シート!AK64)</f>
        <v/>
      </c>
      <c r="T64" s="30" t="str">
        <f>IF(処理シート!AL64="","",処理シート!AL64)</f>
        <v/>
      </c>
      <c r="U64" s="18" t="str">
        <f>IF(処理シート!AM64="","",処理シート!AM64)</f>
        <v/>
      </c>
      <c r="V64" s="29" t="str">
        <f>IF(処理シート!AN64="","",処理シート!AN64)</f>
        <v/>
      </c>
      <c r="W64" s="19" t="str">
        <f>IF(処理シート!AO64="","",処理シート!AO64)</f>
        <v/>
      </c>
      <c r="X64" s="270"/>
      <c r="Y64" s="271"/>
      <c r="Z64" s="271"/>
      <c r="AA64" s="272"/>
    </row>
    <row r="65" spans="2:27" ht="20.25" customHeight="1" x14ac:dyDescent="0.15">
      <c r="B65" s="20">
        <v>19</v>
      </c>
      <c r="C65" s="270"/>
      <c r="D65" s="271"/>
      <c r="E65" s="271"/>
      <c r="F65" s="271"/>
      <c r="G65" s="272"/>
      <c r="H65" s="142"/>
      <c r="I65" s="143"/>
      <c r="J65" s="144"/>
      <c r="K65" s="145"/>
      <c r="L65" s="146"/>
      <c r="M65" s="144"/>
      <c r="N65" s="147"/>
      <c r="O65" s="270"/>
      <c r="P65" s="272"/>
      <c r="Q65" s="17" t="str">
        <f>IF(処理シート!AI65="","",処理シート!AI65)</f>
        <v/>
      </c>
      <c r="R65" s="18" t="str">
        <f>IF(処理シート!AJ65="","",処理シート!AJ65)</f>
        <v/>
      </c>
      <c r="S65" s="29" t="str">
        <f>IF(処理シート!AK65="","",処理シート!AK65)</f>
        <v/>
      </c>
      <c r="T65" s="30" t="str">
        <f>IF(処理シート!AL65="","",処理シート!AL65)</f>
        <v/>
      </c>
      <c r="U65" s="18" t="str">
        <f>IF(処理シート!AM65="","",処理シート!AM65)</f>
        <v/>
      </c>
      <c r="V65" s="29" t="str">
        <f>IF(処理シート!AN65="","",処理シート!AN65)</f>
        <v/>
      </c>
      <c r="W65" s="19" t="str">
        <f>IF(処理シート!AO65="","",処理シート!AO65)</f>
        <v/>
      </c>
      <c r="X65" s="270"/>
      <c r="Y65" s="271"/>
      <c r="Z65" s="271"/>
      <c r="AA65" s="272"/>
    </row>
    <row r="66" spans="2:27" ht="20.25" customHeight="1" x14ac:dyDescent="0.15">
      <c r="B66" s="20">
        <v>20</v>
      </c>
      <c r="C66" s="270"/>
      <c r="D66" s="271"/>
      <c r="E66" s="271"/>
      <c r="F66" s="271"/>
      <c r="G66" s="272"/>
      <c r="H66" s="142"/>
      <c r="I66" s="143"/>
      <c r="J66" s="144"/>
      <c r="K66" s="145"/>
      <c r="L66" s="146"/>
      <c r="M66" s="144"/>
      <c r="N66" s="147"/>
      <c r="O66" s="270"/>
      <c r="P66" s="272"/>
      <c r="Q66" s="17" t="str">
        <f>IF(処理シート!AI66="","",処理シート!AI66)</f>
        <v/>
      </c>
      <c r="R66" s="18" t="str">
        <f>IF(処理シート!AJ66="","",処理シート!AJ66)</f>
        <v/>
      </c>
      <c r="S66" s="29" t="str">
        <f>IF(処理シート!AK66="","",処理シート!AK66)</f>
        <v/>
      </c>
      <c r="T66" s="30" t="str">
        <f>IF(処理シート!AL66="","",処理シート!AL66)</f>
        <v/>
      </c>
      <c r="U66" s="18" t="str">
        <f>IF(処理シート!AM66="","",処理シート!AM66)</f>
        <v/>
      </c>
      <c r="V66" s="29" t="str">
        <f>IF(処理シート!AN66="","",処理シート!AN66)</f>
        <v/>
      </c>
      <c r="W66" s="19" t="str">
        <f>IF(処理シート!AO66="","",処理シート!AO66)</f>
        <v/>
      </c>
      <c r="X66" s="270"/>
      <c r="Y66" s="271"/>
      <c r="Z66" s="271"/>
      <c r="AA66" s="272"/>
    </row>
    <row r="67" spans="2:27" ht="20.25" customHeight="1" x14ac:dyDescent="0.15">
      <c r="B67" s="20">
        <v>21</v>
      </c>
      <c r="C67" s="270"/>
      <c r="D67" s="271"/>
      <c r="E67" s="271"/>
      <c r="F67" s="271"/>
      <c r="G67" s="272"/>
      <c r="H67" s="142"/>
      <c r="I67" s="143"/>
      <c r="J67" s="144"/>
      <c r="K67" s="145"/>
      <c r="L67" s="146"/>
      <c r="M67" s="144"/>
      <c r="N67" s="147"/>
      <c r="O67" s="270"/>
      <c r="P67" s="272"/>
      <c r="Q67" s="17" t="str">
        <f>IF(処理シート!AI67="","",処理シート!AI67)</f>
        <v/>
      </c>
      <c r="R67" s="18" t="str">
        <f>IF(処理シート!AJ67="","",処理シート!AJ67)</f>
        <v/>
      </c>
      <c r="S67" s="29" t="str">
        <f>IF(処理シート!AK67="","",処理シート!AK67)</f>
        <v/>
      </c>
      <c r="T67" s="30" t="str">
        <f>IF(処理シート!AL67="","",処理シート!AL67)</f>
        <v/>
      </c>
      <c r="U67" s="18" t="str">
        <f>IF(処理シート!AM67="","",処理シート!AM67)</f>
        <v/>
      </c>
      <c r="V67" s="29" t="str">
        <f>IF(処理シート!AN67="","",処理シート!AN67)</f>
        <v/>
      </c>
      <c r="W67" s="19" t="str">
        <f>IF(処理シート!AO67="","",処理シート!AO67)</f>
        <v/>
      </c>
      <c r="X67" s="270"/>
      <c r="Y67" s="271"/>
      <c r="Z67" s="271"/>
      <c r="AA67" s="272"/>
    </row>
    <row r="68" spans="2:27" ht="20.25" customHeight="1" x14ac:dyDescent="0.15">
      <c r="B68" s="20">
        <v>22</v>
      </c>
      <c r="C68" s="270"/>
      <c r="D68" s="271"/>
      <c r="E68" s="271"/>
      <c r="F68" s="271"/>
      <c r="G68" s="272"/>
      <c r="H68" s="142"/>
      <c r="I68" s="143"/>
      <c r="J68" s="144"/>
      <c r="K68" s="145"/>
      <c r="L68" s="146"/>
      <c r="M68" s="144"/>
      <c r="N68" s="147"/>
      <c r="O68" s="270"/>
      <c r="P68" s="272"/>
      <c r="Q68" s="17" t="str">
        <f>IF(処理シート!AI68="","",処理シート!AI68)</f>
        <v/>
      </c>
      <c r="R68" s="18" t="str">
        <f>IF(処理シート!AJ68="","",処理シート!AJ68)</f>
        <v/>
      </c>
      <c r="S68" s="29" t="str">
        <f>IF(処理シート!AK68="","",処理シート!AK68)</f>
        <v/>
      </c>
      <c r="T68" s="30" t="str">
        <f>IF(処理シート!AL68="","",処理シート!AL68)</f>
        <v/>
      </c>
      <c r="U68" s="18" t="str">
        <f>IF(処理シート!AM68="","",処理シート!AM68)</f>
        <v/>
      </c>
      <c r="V68" s="29" t="str">
        <f>IF(処理シート!AN68="","",処理シート!AN68)</f>
        <v/>
      </c>
      <c r="W68" s="19" t="str">
        <f>IF(処理シート!AO68="","",処理シート!AO68)</f>
        <v/>
      </c>
      <c r="X68" s="270"/>
      <c r="Y68" s="271"/>
      <c r="Z68" s="271"/>
      <c r="AA68" s="272"/>
    </row>
    <row r="69" spans="2:27" ht="20.25" customHeight="1" x14ac:dyDescent="0.15">
      <c r="B69" s="20">
        <v>23</v>
      </c>
      <c r="C69" s="270"/>
      <c r="D69" s="271"/>
      <c r="E69" s="271"/>
      <c r="F69" s="271"/>
      <c r="G69" s="272"/>
      <c r="H69" s="142"/>
      <c r="I69" s="143"/>
      <c r="J69" s="144"/>
      <c r="K69" s="145"/>
      <c r="L69" s="146"/>
      <c r="M69" s="144"/>
      <c r="N69" s="147"/>
      <c r="O69" s="270"/>
      <c r="P69" s="272"/>
      <c r="Q69" s="17" t="str">
        <f>IF(処理シート!AI69="","",処理シート!AI69)</f>
        <v/>
      </c>
      <c r="R69" s="18" t="str">
        <f>IF(処理シート!AJ69="","",処理シート!AJ69)</f>
        <v/>
      </c>
      <c r="S69" s="29" t="str">
        <f>IF(処理シート!AK69="","",処理シート!AK69)</f>
        <v/>
      </c>
      <c r="T69" s="30" t="str">
        <f>IF(処理シート!AL69="","",処理シート!AL69)</f>
        <v/>
      </c>
      <c r="U69" s="18" t="str">
        <f>IF(処理シート!AM69="","",処理シート!AM69)</f>
        <v/>
      </c>
      <c r="V69" s="29" t="str">
        <f>IF(処理シート!AN69="","",処理シート!AN69)</f>
        <v/>
      </c>
      <c r="W69" s="19" t="str">
        <f>IF(処理シート!AO69="","",処理シート!AO69)</f>
        <v/>
      </c>
      <c r="X69" s="270"/>
      <c r="Y69" s="271"/>
      <c r="Z69" s="271"/>
      <c r="AA69" s="272"/>
    </row>
    <row r="70" spans="2:27" ht="20.25" customHeight="1" x14ac:dyDescent="0.15">
      <c r="B70" s="20">
        <v>24</v>
      </c>
      <c r="C70" s="270"/>
      <c r="D70" s="271"/>
      <c r="E70" s="271"/>
      <c r="F70" s="271"/>
      <c r="G70" s="272"/>
      <c r="H70" s="142"/>
      <c r="I70" s="143"/>
      <c r="J70" s="144"/>
      <c r="K70" s="145"/>
      <c r="L70" s="146"/>
      <c r="M70" s="144"/>
      <c r="N70" s="147"/>
      <c r="O70" s="270"/>
      <c r="P70" s="272"/>
      <c r="Q70" s="17" t="str">
        <f>IF(処理シート!AI70="","",処理シート!AI70)</f>
        <v/>
      </c>
      <c r="R70" s="18" t="str">
        <f>IF(処理シート!AJ70="","",処理シート!AJ70)</f>
        <v/>
      </c>
      <c r="S70" s="29" t="str">
        <f>IF(処理シート!AK70="","",処理シート!AK70)</f>
        <v/>
      </c>
      <c r="T70" s="30" t="str">
        <f>IF(処理シート!AL70="","",処理シート!AL70)</f>
        <v/>
      </c>
      <c r="U70" s="18" t="str">
        <f>IF(処理シート!AM70="","",処理シート!AM70)</f>
        <v/>
      </c>
      <c r="V70" s="29" t="str">
        <f>IF(処理シート!AN70="","",処理シート!AN70)</f>
        <v/>
      </c>
      <c r="W70" s="19" t="str">
        <f>IF(処理シート!AO70="","",処理シート!AO70)</f>
        <v/>
      </c>
      <c r="X70" s="270"/>
      <c r="Y70" s="271"/>
      <c r="Z70" s="271"/>
      <c r="AA70" s="272"/>
    </row>
    <row r="71" spans="2:27" ht="20.25" customHeight="1" x14ac:dyDescent="0.15">
      <c r="B71" s="20">
        <v>25</v>
      </c>
      <c r="C71" s="270"/>
      <c r="D71" s="271"/>
      <c r="E71" s="271"/>
      <c r="F71" s="271"/>
      <c r="G71" s="272"/>
      <c r="H71" s="142"/>
      <c r="I71" s="143"/>
      <c r="J71" s="144"/>
      <c r="K71" s="145"/>
      <c r="L71" s="146"/>
      <c r="M71" s="144"/>
      <c r="N71" s="147"/>
      <c r="O71" s="270"/>
      <c r="P71" s="272"/>
      <c r="Q71" s="17" t="str">
        <f>IF(処理シート!AI71="","",処理シート!AI71)</f>
        <v/>
      </c>
      <c r="R71" s="18" t="str">
        <f>IF(処理シート!AJ71="","",処理シート!AJ71)</f>
        <v/>
      </c>
      <c r="S71" s="29" t="str">
        <f>IF(処理シート!AK71="","",処理シート!AK71)</f>
        <v/>
      </c>
      <c r="T71" s="30" t="str">
        <f>IF(処理シート!AL71="","",処理シート!AL71)</f>
        <v/>
      </c>
      <c r="U71" s="18" t="str">
        <f>IF(処理シート!AM71="","",処理シート!AM71)</f>
        <v/>
      </c>
      <c r="V71" s="29" t="str">
        <f>IF(処理シート!AN71="","",処理シート!AN71)</f>
        <v/>
      </c>
      <c r="W71" s="19" t="str">
        <f>IF(処理シート!AO71="","",処理シート!AO71)</f>
        <v/>
      </c>
      <c r="X71" s="270"/>
      <c r="Y71" s="271"/>
      <c r="Z71" s="271"/>
      <c r="AA71" s="272"/>
    </row>
    <row r="72" spans="2:27" ht="20.25" customHeight="1" x14ac:dyDescent="0.15">
      <c r="B72" s="20">
        <v>26</v>
      </c>
      <c r="C72" s="270"/>
      <c r="D72" s="271"/>
      <c r="E72" s="271"/>
      <c r="F72" s="271"/>
      <c r="G72" s="272"/>
      <c r="H72" s="142"/>
      <c r="I72" s="143"/>
      <c r="J72" s="144"/>
      <c r="K72" s="145"/>
      <c r="L72" s="146"/>
      <c r="M72" s="144"/>
      <c r="N72" s="147"/>
      <c r="O72" s="270"/>
      <c r="P72" s="272"/>
      <c r="Q72" s="17" t="str">
        <f>IF(処理シート!AI72="","",処理シート!AI72)</f>
        <v/>
      </c>
      <c r="R72" s="18" t="str">
        <f>IF(処理シート!AJ72="","",処理シート!AJ72)</f>
        <v/>
      </c>
      <c r="S72" s="29" t="str">
        <f>IF(処理シート!AK72="","",処理シート!AK72)</f>
        <v/>
      </c>
      <c r="T72" s="30" t="str">
        <f>IF(処理シート!AL72="","",処理シート!AL72)</f>
        <v/>
      </c>
      <c r="U72" s="18" t="str">
        <f>IF(処理シート!AM72="","",処理シート!AM72)</f>
        <v/>
      </c>
      <c r="V72" s="29" t="str">
        <f>IF(処理シート!AN72="","",処理シート!AN72)</f>
        <v/>
      </c>
      <c r="W72" s="19" t="str">
        <f>IF(処理シート!AO72="","",処理シート!AO72)</f>
        <v/>
      </c>
      <c r="X72" s="270"/>
      <c r="Y72" s="271"/>
      <c r="Z72" s="271"/>
      <c r="AA72" s="272"/>
    </row>
    <row r="73" spans="2:27" ht="20.25" customHeight="1" x14ac:dyDescent="0.15">
      <c r="B73" s="20">
        <v>27</v>
      </c>
      <c r="C73" s="270"/>
      <c r="D73" s="271"/>
      <c r="E73" s="271"/>
      <c r="F73" s="271"/>
      <c r="G73" s="272"/>
      <c r="H73" s="142"/>
      <c r="I73" s="143"/>
      <c r="J73" s="144"/>
      <c r="K73" s="145"/>
      <c r="L73" s="146"/>
      <c r="M73" s="144"/>
      <c r="N73" s="147"/>
      <c r="O73" s="270"/>
      <c r="P73" s="272"/>
      <c r="Q73" s="17" t="str">
        <f>IF(処理シート!AI73="","",処理シート!AI73)</f>
        <v/>
      </c>
      <c r="R73" s="18" t="str">
        <f>IF(処理シート!AJ73="","",処理シート!AJ73)</f>
        <v/>
      </c>
      <c r="S73" s="29" t="str">
        <f>IF(処理シート!AK73="","",処理シート!AK73)</f>
        <v/>
      </c>
      <c r="T73" s="30" t="str">
        <f>IF(処理シート!AL73="","",処理シート!AL73)</f>
        <v/>
      </c>
      <c r="U73" s="18" t="str">
        <f>IF(処理シート!AM73="","",処理シート!AM73)</f>
        <v/>
      </c>
      <c r="V73" s="29" t="str">
        <f>IF(処理シート!AN73="","",処理シート!AN73)</f>
        <v/>
      </c>
      <c r="W73" s="19" t="str">
        <f>IF(処理シート!AO73="","",処理シート!AO73)</f>
        <v/>
      </c>
      <c r="X73" s="270"/>
      <c r="Y73" s="271"/>
      <c r="Z73" s="271"/>
      <c r="AA73" s="272"/>
    </row>
    <row r="74" spans="2:27" ht="20.25" customHeight="1" x14ac:dyDescent="0.15">
      <c r="B74" s="20">
        <v>28</v>
      </c>
      <c r="C74" s="270"/>
      <c r="D74" s="271"/>
      <c r="E74" s="271"/>
      <c r="F74" s="271"/>
      <c r="G74" s="272"/>
      <c r="H74" s="142"/>
      <c r="I74" s="143"/>
      <c r="J74" s="144"/>
      <c r="K74" s="145"/>
      <c r="L74" s="146"/>
      <c r="M74" s="144"/>
      <c r="N74" s="147"/>
      <c r="O74" s="270"/>
      <c r="P74" s="272"/>
      <c r="Q74" s="17" t="str">
        <f>IF(処理シート!AI74="","",処理シート!AI74)</f>
        <v/>
      </c>
      <c r="R74" s="18" t="str">
        <f>IF(処理シート!AJ74="","",処理シート!AJ74)</f>
        <v/>
      </c>
      <c r="S74" s="29" t="str">
        <f>IF(処理シート!AK74="","",処理シート!AK74)</f>
        <v/>
      </c>
      <c r="T74" s="30" t="str">
        <f>IF(処理シート!AL74="","",処理シート!AL74)</f>
        <v/>
      </c>
      <c r="U74" s="18" t="str">
        <f>IF(処理シート!AM74="","",処理シート!AM74)</f>
        <v/>
      </c>
      <c r="V74" s="29" t="str">
        <f>IF(処理シート!AN74="","",処理シート!AN74)</f>
        <v/>
      </c>
      <c r="W74" s="19" t="str">
        <f>IF(処理シート!AO74="","",処理シート!AO74)</f>
        <v/>
      </c>
      <c r="X74" s="270"/>
      <c r="Y74" s="271"/>
      <c r="Z74" s="271"/>
      <c r="AA74" s="272"/>
    </row>
    <row r="75" spans="2:27" ht="20.25" customHeight="1" x14ac:dyDescent="0.15">
      <c r="B75" s="20">
        <v>29</v>
      </c>
      <c r="C75" s="270"/>
      <c r="D75" s="271"/>
      <c r="E75" s="271"/>
      <c r="F75" s="271"/>
      <c r="G75" s="272"/>
      <c r="H75" s="142"/>
      <c r="I75" s="143"/>
      <c r="J75" s="144"/>
      <c r="K75" s="145"/>
      <c r="L75" s="146"/>
      <c r="M75" s="144"/>
      <c r="N75" s="147"/>
      <c r="O75" s="270"/>
      <c r="P75" s="272"/>
      <c r="Q75" s="17" t="str">
        <f>IF(処理シート!AI75="","",処理シート!AI75)</f>
        <v/>
      </c>
      <c r="R75" s="18" t="str">
        <f>IF(処理シート!AJ75="","",処理シート!AJ75)</f>
        <v/>
      </c>
      <c r="S75" s="29" t="str">
        <f>IF(処理シート!AK75="","",処理シート!AK75)</f>
        <v/>
      </c>
      <c r="T75" s="30" t="str">
        <f>IF(処理シート!AL75="","",処理シート!AL75)</f>
        <v/>
      </c>
      <c r="U75" s="18" t="str">
        <f>IF(処理シート!AM75="","",処理シート!AM75)</f>
        <v/>
      </c>
      <c r="V75" s="29" t="str">
        <f>IF(処理シート!AN75="","",処理シート!AN75)</f>
        <v/>
      </c>
      <c r="W75" s="19" t="str">
        <f>IF(処理シート!AO75="","",処理シート!AO75)</f>
        <v/>
      </c>
      <c r="X75" s="270"/>
      <c r="Y75" s="271"/>
      <c r="Z75" s="271"/>
      <c r="AA75" s="272"/>
    </row>
    <row r="76" spans="2:27" ht="20.25" customHeight="1" thickBot="1" x14ac:dyDescent="0.2">
      <c r="B76" s="31">
        <v>30</v>
      </c>
      <c r="C76" s="264"/>
      <c r="D76" s="265"/>
      <c r="E76" s="265"/>
      <c r="F76" s="265"/>
      <c r="G76" s="266"/>
      <c r="H76" s="148"/>
      <c r="I76" s="149"/>
      <c r="J76" s="150"/>
      <c r="K76" s="151"/>
      <c r="L76" s="152"/>
      <c r="M76" s="150"/>
      <c r="N76" s="153"/>
      <c r="O76" s="264"/>
      <c r="P76" s="266"/>
      <c r="Q76" s="17" t="str">
        <f>IF(処理シート!AI76="","",処理シート!AI76)</f>
        <v/>
      </c>
      <c r="R76" s="18" t="str">
        <f>IF(処理シート!AJ76="","",処理シート!AJ76)</f>
        <v/>
      </c>
      <c r="S76" s="29" t="str">
        <f>IF(処理シート!AK76="","",処理シート!AK76)</f>
        <v/>
      </c>
      <c r="T76" s="30" t="str">
        <f>IF(処理シート!AL76="","",処理シート!AL76)</f>
        <v/>
      </c>
      <c r="U76" s="18" t="str">
        <f>IF(処理シート!AM76="","",処理シート!AM76)</f>
        <v/>
      </c>
      <c r="V76" s="29" t="str">
        <f>IF(処理シート!AN76="","",処理シート!AN76)</f>
        <v/>
      </c>
      <c r="W76" s="19" t="str">
        <f>IF(処理シート!AO76="","",処理シート!AO76)</f>
        <v/>
      </c>
      <c r="X76" s="264"/>
      <c r="Y76" s="265"/>
      <c r="Z76" s="265"/>
      <c r="AA76" s="266"/>
    </row>
    <row r="77" spans="2:27" ht="20.25" customHeight="1" thickBot="1" x14ac:dyDescent="0.2">
      <c r="B77" s="13"/>
      <c r="C77" s="14" t="s">
        <v>22</v>
      </c>
      <c r="D77" s="14"/>
      <c r="E77" s="14"/>
      <c r="F77" s="14"/>
      <c r="G77" s="14"/>
      <c r="H77" s="14"/>
      <c r="I77" s="14"/>
      <c r="J77" s="14"/>
      <c r="K77" s="14"/>
      <c r="L77" s="14"/>
      <c r="M77" s="14" t="s">
        <v>23</v>
      </c>
      <c r="N77" s="15"/>
      <c r="O77" s="21" t="str">
        <f>IF(処理シート!AG77="","",処理シート!AG77)</f>
        <v/>
      </c>
      <c r="P77" s="22" t="str">
        <f>IF(処理シート!AH77="","",処理シート!AH77)</f>
        <v/>
      </c>
      <c r="Q77" s="23" t="str">
        <f>IF(処理シート!AI77="","",処理シート!AI77)</f>
        <v/>
      </c>
      <c r="R77" s="24" t="str">
        <f>IF(処理シート!AJ77="","",処理シート!AJ77)</f>
        <v/>
      </c>
      <c r="S77" s="22" t="str">
        <f>IF(処理シート!AK77="","",処理シート!AK77)</f>
        <v/>
      </c>
      <c r="T77" s="25" t="str">
        <f>IF(処理シート!AL77="","",処理シート!AL77)</f>
        <v/>
      </c>
      <c r="U77" s="24" t="str">
        <f>IF(処理シート!AM77="","",処理シート!AM77)</f>
        <v/>
      </c>
      <c r="V77" s="22" t="str">
        <f>IF(処理シート!AN77="","",処理シート!AN77)</f>
        <v/>
      </c>
      <c r="W77" s="32" t="str">
        <f>IF(処理シート!AO77="","",処理シート!AO77)</f>
        <v/>
      </c>
      <c r="X77" s="267"/>
      <c r="Y77" s="268"/>
      <c r="Z77" s="268"/>
      <c r="AA77" s="269"/>
    </row>
    <row r="78" spans="2:27" ht="20.25" customHeight="1" thickBot="1" x14ac:dyDescent="0.2">
      <c r="B78" s="13"/>
      <c r="C78" s="14" t="s">
        <v>24</v>
      </c>
      <c r="D78" s="14"/>
      <c r="E78" s="14"/>
      <c r="F78" s="14"/>
      <c r="G78" s="14"/>
      <c r="H78" s="14"/>
      <c r="I78" s="14"/>
      <c r="J78" s="14"/>
      <c r="K78" s="14"/>
      <c r="L78" s="14"/>
      <c r="M78" s="14" t="s">
        <v>23</v>
      </c>
      <c r="N78" s="15"/>
      <c r="O78" s="21" t="str">
        <f>IF(処理シート!AG78="","",処理シート!AG78)</f>
        <v/>
      </c>
      <c r="P78" s="22" t="str">
        <f>IF(処理シート!AH78="","",処理シート!AH78)</f>
        <v/>
      </c>
      <c r="Q78" s="23" t="str">
        <f>IF(処理シート!AI78="","",処理シート!AI78)</f>
        <v/>
      </c>
      <c r="R78" s="24" t="str">
        <f>IF(処理シート!AJ78="","",処理シート!AJ78)</f>
        <v/>
      </c>
      <c r="S78" s="22" t="str">
        <f>IF(処理シート!AK78="","",処理シート!AK78)</f>
        <v/>
      </c>
      <c r="T78" s="25" t="str">
        <f>IF(処理シート!AL78="","",処理シート!AL78)</f>
        <v/>
      </c>
      <c r="U78" s="24" t="str">
        <f>IF(処理シート!AM78="","",処理シート!AM78)</f>
        <v/>
      </c>
      <c r="V78" s="22" t="str">
        <f>IF(処理シート!AN78="","",処理シート!AN78)</f>
        <v/>
      </c>
      <c r="W78" s="32" t="str">
        <f>IF(処理シート!AO78="","",処理シート!AO78)</f>
        <v/>
      </c>
      <c r="X78" s="267"/>
      <c r="Y78" s="268"/>
      <c r="Z78" s="268"/>
      <c r="AA78" s="269"/>
    </row>
    <row r="79" spans="2:27" ht="20.25" customHeight="1" thickBot="1" x14ac:dyDescent="0.2">
      <c r="B79" s="3" t="s">
        <v>26</v>
      </c>
      <c r="C79" s="107" t="s">
        <v>27</v>
      </c>
      <c r="D79" s="107" t="s">
        <v>28</v>
      </c>
      <c r="E79" s="107" t="s">
        <v>29</v>
      </c>
      <c r="F79" s="107" t="s">
        <v>30</v>
      </c>
      <c r="G79" s="107" t="s">
        <v>31</v>
      </c>
      <c r="H79" s="5" t="s">
        <v>32</v>
      </c>
      <c r="I79" s="9" t="str">
        <f ca="1">支出請求書!$I$1</f>
        <v>2</v>
      </c>
      <c r="J79" s="10" t="str">
        <f ca="1">支出請求書!$J$1</f>
        <v>1</v>
      </c>
      <c r="K79" s="183" t="str">
        <f>IF($Z83="","",IF(支出請求書!$K$1="","",支出請求書!$K$1))</f>
        <v/>
      </c>
      <c r="L79" s="10" t="str">
        <f>IF($Z83="","",IF(支出請求書!$L$1="","",支出請求書!$L$1))</f>
        <v/>
      </c>
      <c r="M79" s="11" t="str">
        <f>IF($Z83="","",IF(支出請求書!$M$1="","",支出請求書!$M$1))</f>
        <v/>
      </c>
      <c r="N79" s="28"/>
      <c r="O79" s="28"/>
      <c r="P79" s="28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2:27" ht="20.25" customHeight="1" x14ac:dyDescent="0.1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2:27" ht="20.25" customHeight="1" x14ac:dyDescent="0.15">
      <c r="B81" s="273" t="s">
        <v>10</v>
      </c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</row>
    <row r="82" spans="2:27" ht="20.25" customHeight="1" x14ac:dyDescent="0.1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2:27" ht="20.25" customHeight="1" x14ac:dyDescent="0.1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6" t="s">
        <v>11</v>
      </c>
      <c r="Y83" s="6" t="s">
        <v>12</v>
      </c>
      <c r="Z83" s="274" t="str">
        <f>IF(W116="","",3)</f>
        <v/>
      </c>
      <c r="AA83" s="274"/>
    </row>
    <row r="84" spans="2:27" ht="20.25" customHeight="1" thickBot="1" x14ac:dyDescent="0.2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2:27" ht="20.25" customHeight="1" thickBot="1" x14ac:dyDescent="0.2">
      <c r="B85" s="13"/>
      <c r="C85" s="14" t="s">
        <v>13</v>
      </c>
      <c r="D85" s="14"/>
      <c r="E85" s="14"/>
      <c r="F85" s="14" t="s">
        <v>14</v>
      </c>
      <c r="G85" s="15"/>
      <c r="H85" s="13"/>
      <c r="I85" s="14" t="s">
        <v>15</v>
      </c>
      <c r="J85" s="14"/>
      <c r="K85" s="14"/>
      <c r="L85" s="14"/>
      <c r="M85" s="14" t="s">
        <v>16</v>
      </c>
      <c r="N85" s="15"/>
      <c r="O85" s="13" t="s">
        <v>17</v>
      </c>
      <c r="P85" s="15" t="s">
        <v>18</v>
      </c>
      <c r="Q85" s="13"/>
      <c r="R85" s="14" t="s">
        <v>19</v>
      </c>
      <c r="S85" s="14"/>
      <c r="T85" s="14"/>
      <c r="U85" s="14"/>
      <c r="V85" s="14" t="s">
        <v>20</v>
      </c>
      <c r="W85" s="15"/>
      <c r="X85" s="13" t="s">
        <v>33</v>
      </c>
      <c r="Y85" s="14" t="s">
        <v>21</v>
      </c>
      <c r="Z85" s="14" t="s">
        <v>31</v>
      </c>
      <c r="AA85" s="15" t="s">
        <v>32</v>
      </c>
    </row>
    <row r="86" spans="2:27" ht="20.25" customHeight="1" x14ac:dyDescent="0.15">
      <c r="B86" s="16">
        <v>1</v>
      </c>
      <c r="C86" s="275"/>
      <c r="D86" s="276"/>
      <c r="E86" s="276"/>
      <c r="F86" s="276"/>
      <c r="G86" s="277"/>
      <c r="H86" s="136"/>
      <c r="I86" s="137"/>
      <c r="J86" s="138"/>
      <c r="K86" s="139"/>
      <c r="L86" s="140"/>
      <c r="M86" s="138"/>
      <c r="N86" s="141"/>
      <c r="O86" s="275"/>
      <c r="P86" s="277"/>
      <c r="Q86" s="17" t="str">
        <f>IF(処理シート!AI86="","",処理シート!AI86)</f>
        <v/>
      </c>
      <c r="R86" s="18" t="str">
        <f>IF(処理シート!AJ86="","",処理シート!AJ86)</f>
        <v/>
      </c>
      <c r="S86" s="29" t="str">
        <f>IF(処理シート!AK86="","",処理シート!AK86)</f>
        <v/>
      </c>
      <c r="T86" s="30" t="str">
        <f>IF(処理シート!AL86="","",処理シート!AL86)</f>
        <v/>
      </c>
      <c r="U86" s="18" t="str">
        <f>IF(処理シート!AM86="","",処理シート!AM86)</f>
        <v/>
      </c>
      <c r="V86" s="29" t="str">
        <f>IF(処理シート!AN86="","",処理シート!AN86)</f>
        <v/>
      </c>
      <c r="W86" s="19" t="str">
        <f>IF(処理シート!AO86="","",処理シート!AO86)</f>
        <v/>
      </c>
      <c r="X86" s="275"/>
      <c r="Y86" s="276"/>
      <c r="Z86" s="276"/>
      <c r="AA86" s="277"/>
    </row>
    <row r="87" spans="2:27" ht="20.25" customHeight="1" x14ac:dyDescent="0.15">
      <c r="B87" s="20">
        <v>2</v>
      </c>
      <c r="C87" s="270"/>
      <c r="D87" s="271"/>
      <c r="E87" s="271"/>
      <c r="F87" s="271"/>
      <c r="G87" s="272"/>
      <c r="H87" s="142"/>
      <c r="I87" s="143"/>
      <c r="J87" s="144"/>
      <c r="K87" s="145"/>
      <c r="L87" s="146"/>
      <c r="M87" s="144"/>
      <c r="N87" s="147"/>
      <c r="O87" s="270"/>
      <c r="P87" s="272"/>
      <c r="Q87" s="17" t="str">
        <f>IF(処理シート!AI87="","",処理シート!AI87)</f>
        <v/>
      </c>
      <c r="R87" s="18" t="str">
        <f>IF(処理シート!AJ87="","",処理シート!AJ87)</f>
        <v/>
      </c>
      <c r="S87" s="29" t="str">
        <f>IF(処理シート!AK87="","",処理シート!AK87)</f>
        <v/>
      </c>
      <c r="T87" s="30" t="str">
        <f>IF(処理シート!AL87="","",処理シート!AL87)</f>
        <v/>
      </c>
      <c r="U87" s="18" t="str">
        <f>IF(処理シート!AM87="","",処理シート!AM87)</f>
        <v/>
      </c>
      <c r="V87" s="29" t="str">
        <f>IF(処理シート!AN87="","",処理シート!AN87)</f>
        <v/>
      </c>
      <c r="W87" s="19" t="str">
        <f>IF(処理シート!AO87="","",処理シート!AO87)</f>
        <v/>
      </c>
      <c r="X87" s="270"/>
      <c r="Y87" s="271"/>
      <c r="Z87" s="271"/>
      <c r="AA87" s="272"/>
    </row>
    <row r="88" spans="2:27" ht="20.25" customHeight="1" x14ac:dyDescent="0.15">
      <c r="B88" s="20">
        <v>3</v>
      </c>
      <c r="C88" s="270"/>
      <c r="D88" s="271"/>
      <c r="E88" s="271"/>
      <c r="F88" s="271"/>
      <c r="G88" s="272"/>
      <c r="H88" s="142"/>
      <c r="I88" s="143"/>
      <c r="J88" s="144"/>
      <c r="K88" s="145"/>
      <c r="L88" s="146"/>
      <c r="M88" s="144"/>
      <c r="N88" s="147"/>
      <c r="O88" s="270"/>
      <c r="P88" s="272"/>
      <c r="Q88" s="17" t="str">
        <f>IF(処理シート!AI88="","",処理シート!AI88)</f>
        <v/>
      </c>
      <c r="R88" s="18" t="str">
        <f>IF(処理シート!AJ88="","",処理シート!AJ88)</f>
        <v/>
      </c>
      <c r="S88" s="29" t="str">
        <f>IF(処理シート!AK88="","",処理シート!AK88)</f>
        <v/>
      </c>
      <c r="T88" s="30" t="str">
        <f>IF(処理シート!AL88="","",処理シート!AL88)</f>
        <v/>
      </c>
      <c r="U88" s="18" t="str">
        <f>IF(処理シート!AM88="","",処理シート!AM88)</f>
        <v/>
      </c>
      <c r="V88" s="29" t="str">
        <f>IF(処理シート!AN88="","",処理シート!AN88)</f>
        <v/>
      </c>
      <c r="W88" s="19" t="str">
        <f>IF(処理シート!AO88="","",処理シート!AO88)</f>
        <v/>
      </c>
      <c r="X88" s="270"/>
      <c r="Y88" s="271"/>
      <c r="Z88" s="271"/>
      <c r="AA88" s="272"/>
    </row>
    <row r="89" spans="2:27" ht="20.25" customHeight="1" x14ac:dyDescent="0.15">
      <c r="B89" s="20">
        <v>4</v>
      </c>
      <c r="C89" s="270"/>
      <c r="D89" s="271"/>
      <c r="E89" s="271"/>
      <c r="F89" s="271"/>
      <c r="G89" s="272"/>
      <c r="H89" s="142"/>
      <c r="I89" s="143"/>
      <c r="J89" s="144"/>
      <c r="K89" s="145"/>
      <c r="L89" s="146"/>
      <c r="M89" s="144"/>
      <c r="N89" s="147"/>
      <c r="O89" s="270"/>
      <c r="P89" s="272"/>
      <c r="Q89" s="17" t="str">
        <f>IF(処理シート!AI89="","",処理シート!AI89)</f>
        <v/>
      </c>
      <c r="R89" s="18" t="str">
        <f>IF(処理シート!AJ89="","",処理シート!AJ89)</f>
        <v/>
      </c>
      <c r="S89" s="29" t="str">
        <f>IF(処理シート!AK89="","",処理シート!AK89)</f>
        <v/>
      </c>
      <c r="T89" s="30" t="str">
        <f>IF(処理シート!AL89="","",処理シート!AL89)</f>
        <v/>
      </c>
      <c r="U89" s="18" t="str">
        <f>IF(処理シート!AM89="","",処理シート!AM89)</f>
        <v/>
      </c>
      <c r="V89" s="29" t="str">
        <f>IF(処理シート!AN89="","",処理シート!AN89)</f>
        <v/>
      </c>
      <c r="W89" s="19" t="str">
        <f>IF(処理シート!AO89="","",処理シート!AO89)</f>
        <v/>
      </c>
      <c r="X89" s="270"/>
      <c r="Y89" s="271"/>
      <c r="Z89" s="271"/>
      <c r="AA89" s="272"/>
    </row>
    <row r="90" spans="2:27" ht="20.25" customHeight="1" x14ac:dyDescent="0.15">
      <c r="B90" s="20">
        <v>5</v>
      </c>
      <c r="C90" s="270"/>
      <c r="D90" s="271"/>
      <c r="E90" s="271"/>
      <c r="F90" s="271"/>
      <c r="G90" s="272"/>
      <c r="H90" s="142"/>
      <c r="I90" s="143"/>
      <c r="J90" s="144"/>
      <c r="K90" s="145"/>
      <c r="L90" s="146"/>
      <c r="M90" s="144"/>
      <c r="N90" s="147"/>
      <c r="O90" s="270"/>
      <c r="P90" s="272"/>
      <c r="Q90" s="17" t="str">
        <f>IF(処理シート!AI90="","",処理シート!AI90)</f>
        <v/>
      </c>
      <c r="R90" s="18" t="str">
        <f>IF(処理シート!AJ90="","",処理シート!AJ90)</f>
        <v/>
      </c>
      <c r="S90" s="29" t="str">
        <f>IF(処理シート!AK90="","",処理シート!AK90)</f>
        <v/>
      </c>
      <c r="T90" s="30" t="str">
        <f>IF(処理シート!AL90="","",処理シート!AL90)</f>
        <v/>
      </c>
      <c r="U90" s="18" t="str">
        <f>IF(処理シート!AM90="","",処理シート!AM90)</f>
        <v/>
      </c>
      <c r="V90" s="29" t="str">
        <f>IF(処理シート!AN90="","",処理シート!AN90)</f>
        <v/>
      </c>
      <c r="W90" s="19" t="str">
        <f>IF(処理シート!AO90="","",処理シート!AO90)</f>
        <v/>
      </c>
      <c r="X90" s="270"/>
      <c r="Y90" s="271"/>
      <c r="Z90" s="271"/>
      <c r="AA90" s="272"/>
    </row>
    <row r="91" spans="2:27" ht="20.25" customHeight="1" x14ac:dyDescent="0.15">
      <c r="B91" s="20">
        <v>6</v>
      </c>
      <c r="C91" s="270"/>
      <c r="D91" s="271"/>
      <c r="E91" s="271"/>
      <c r="F91" s="271"/>
      <c r="G91" s="272"/>
      <c r="H91" s="142"/>
      <c r="I91" s="143"/>
      <c r="J91" s="144"/>
      <c r="K91" s="145"/>
      <c r="L91" s="146"/>
      <c r="M91" s="144"/>
      <c r="N91" s="147"/>
      <c r="O91" s="270"/>
      <c r="P91" s="272"/>
      <c r="Q91" s="17" t="str">
        <f>IF(処理シート!AI91="","",処理シート!AI91)</f>
        <v/>
      </c>
      <c r="R91" s="18" t="str">
        <f>IF(処理シート!AJ91="","",処理シート!AJ91)</f>
        <v/>
      </c>
      <c r="S91" s="29" t="str">
        <f>IF(処理シート!AK91="","",処理シート!AK91)</f>
        <v/>
      </c>
      <c r="T91" s="30" t="str">
        <f>IF(処理シート!AL91="","",処理シート!AL91)</f>
        <v/>
      </c>
      <c r="U91" s="18" t="str">
        <f>IF(処理シート!AM91="","",処理シート!AM91)</f>
        <v/>
      </c>
      <c r="V91" s="29" t="str">
        <f>IF(処理シート!AN91="","",処理シート!AN91)</f>
        <v/>
      </c>
      <c r="W91" s="19" t="str">
        <f>IF(処理シート!AO91="","",処理シート!AO91)</f>
        <v/>
      </c>
      <c r="X91" s="270"/>
      <c r="Y91" s="271"/>
      <c r="Z91" s="271"/>
      <c r="AA91" s="272"/>
    </row>
    <row r="92" spans="2:27" ht="20.25" customHeight="1" x14ac:dyDescent="0.15">
      <c r="B92" s="20">
        <v>7</v>
      </c>
      <c r="C92" s="270"/>
      <c r="D92" s="271"/>
      <c r="E92" s="271"/>
      <c r="F92" s="271"/>
      <c r="G92" s="272"/>
      <c r="H92" s="142"/>
      <c r="I92" s="143"/>
      <c r="J92" s="144"/>
      <c r="K92" s="145"/>
      <c r="L92" s="146"/>
      <c r="M92" s="144"/>
      <c r="N92" s="147"/>
      <c r="O92" s="270"/>
      <c r="P92" s="272"/>
      <c r="Q92" s="17" t="str">
        <f>IF(処理シート!AI92="","",処理シート!AI92)</f>
        <v/>
      </c>
      <c r="R92" s="18" t="str">
        <f>IF(処理シート!AJ92="","",処理シート!AJ92)</f>
        <v/>
      </c>
      <c r="S92" s="29" t="str">
        <f>IF(処理シート!AK92="","",処理シート!AK92)</f>
        <v/>
      </c>
      <c r="T92" s="30" t="str">
        <f>IF(処理シート!AL92="","",処理シート!AL92)</f>
        <v/>
      </c>
      <c r="U92" s="18" t="str">
        <f>IF(処理シート!AM92="","",処理シート!AM92)</f>
        <v/>
      </c>
      <c r="V92" s="29" t="str">
        <f>IF(処理シート!AN92="","",処理シート!AN92)</f>
        <v/>
      </c>
      <c r="W92" s="19" t="str">
        <f>IF(処理シート!AO92="","",処理シート!AO92)</f>
        <v/>
      </c>
      <c r="X92" s="270"/>
      <c r="Y92" s="271"/>
      <c r="Z92" s="271"/>
      <c r="AA92" s="272"/>
    </row>
    <row r="93" spans="2:27" ht="20.25" customHeight="1" x14ac:dyDescent="0.15">
      <c r="B93" s="20">
        <v>8</v>
      </c>
      <c r="C93" s="270"/>
      <c r="D93" s="271"/>
      <c r="E93" s="271"/>
      <c r="F93" s="271"/>
      <c r="G93" s="272"/>
      <c r="H93" s="142"/>
      <c r="I93" s="143"/>
      <c r="J93" s="144"/>
      <c r="K93" s="145"/>
      <c r="L93" s="146"/>
      <c r="M93" s="144"/>
      <c r="N93" s="147"/>
      <c r="O93" s="270"/>
      <c r="P93" s="272"/>
      <c r="Q93" s="17" t="str">
        <f>IF(処理シート!AI93="","",処理シート!AI93)</f>
        <v/>
      </c>
      <c r="R93" s="18" t="str">
        <f>IF(処理シート!AJ93="","",処理シート!AJ93)</f>
        <v/>
      </c>
      <c r="S93" s="29" t="str">
        <f>IF(処理シート!AK93="","",処理シート!AK93)</f>
        <v/>
      </c>
      <c r="T93" s="30" t="str">
        <f>IF(処理シート!AL93="","",処理シート!AL93)</f>
        <v/>
      </c>
      <c r="U93" s="18" t="str">
        <f>IF(処理シート!AM93="","",処理シート!AM93)</f>
        <v/>
      </c>
      <c r="V93" s="29" t="str">
        <f>IF(処理シート!AN93="","",処理シート!AN93)</f>
        <v/>
      </c>
      <c r="W93" s="19" t="str">
        <f>IF(処理シート!AO93="","",処理シート!AO93)</f>
        <v/>
      </c>
      <c r="X93" s="270"/>
      <c r="Y93" s="271"/>
      <c r="Z93" s="271"/>
      <c r="AA93" s="272"/>
    </row>
    <row r="94" spans="2:27" ht="20.25" customHeight="1" x14ac:dyDescent="0.15">
      <c r="B94" s="20">
        <v>9</v>
      </c>
      <c r="C94" s="270"/>
      <c r="D94" s="271"/>
      <c r="E94" s="271"/>
      <c r="F94" s="271"/>
      <c r="G94" s="272"/>
      <c r="H94" s="142"/>
      <c r="I94" s="143"/>
      <c r="J94" s="144"/>
      <c r="K94" s="145"/>
      <c r="L94" s="146"/>
      <c r="M94" s="144"/>
      <c r="N94" s="147"/>
      <c r="O94" s="270"/>
      <c r="P94" s="272"/>
      <c r="Q94" s="17" t="str">
        <f>IF(処理シート!AI94="","",処理シート!AI94)</f>
        <v/>
      </c>
      <c r="R94" s="18" t="str">
        <f>IF(処理シート!AJ94="","",処理シート!AJ94)</f>
        <v/>
      </c>
      <c r="S94" s="29" t="str">
        <f>IF(処理シート!AK94="","",処理シート!AK94)</f>
        <v/>
      </c>
      <c r="T94" s="30" t="str">
        <f>IF(処理シート!AL94="","",処理シート!AL94)</f>
        <v/>
      </c>
      <c r="U94" s="18" t="str">
        <f>IF(処理シート!AM94="","",処理シート!AM94)</f>
        <v/>
      </c>
      <c r="V94" s="29" t="str">
        <f>IF(処理シート!AN94="","",処理シート!AN94)</f>
        <v/>
      </c>
      <c r="W94" s="19" t="str">
        <f>IF(処理シート!AO94="","",処理シート!AO94)</f>
        <v/>
      </c>
      <c r="X94" s="270"/>
      <c r="Y94" s="271"/>
      <c r="Z94" s="271"/>
      <c r="AA94" s="272"/>
    </row>
    <row r="95" spans="2:27" ht="20.25" customHeight="1" x14ac:dyDescent="0.15">
      <c r="B95" s="20">
        <v>10</v>
      </c>
      <c r="C95" s="270"/>
      <c r="D95" s="271"/>
      <c r="E95" s="271"/>
      <c r="F95" s="271"/>
      <c r="G95" s="272"/>
      <c r="H95" s="142"/>
      <c r="I95" s="143"/>
      <c r="J95" s="144"/>
      <c r="K95" s="145"/>
      <c r="L95" s="146"/>
      <c r="M95" s="144"/>
      <c r="N95" s="147"/>
      <c r="O95" s="270"/>
      <c r="P95" s="272"/>
      <c r="Q95" s="17" t="str">
        <f>IF(処理シート!AI95="","",処理シート!AI95)</f>
        <v/>
      </c>
      <c r="R95" s="18" t="str">
        <f>IF(処理シート!AJ95="","",処理シート!AJ95)</f>
        <v/>
      </c>
      <c r="S95" s="29" t="str">
        <f>IF(処理シート!AK95="","",処理シート!AK95)</f>
        <v/>
      </c>
      <c r="T95" s="30" t="str">
        <f>IF(処理シート!AL95="","",処理シート!AL95)</f>
        <v/>
      </c>
      <c r="U95" s="18" t="str">
        <f>IF(処理シート!AM95="","",処理シート!AM95)</f>
        <v/>
      </c>
      <c r="V95" s="29" t="str">
        <f>IF(処理シート!AN95="","",処理シート!AN95)</f>
        <v/>
      </c>
      <c r="W95" s="19" t="str">
        <f>IF(処理シート!AO95="","",処理シート!AO95)</f>
        <v/>
      </c>
      <c r="X95" s="270"/>
      <c r="Y95" s="271"/>
      <c r="Z95" s="271"/>
      <c r="AA95" s="272"/>
    </row>
    <row r="96" spans="2:27" ht="20.25" customHeight="1" x14ac:dyDescent="0.15">
      <c r="B96" s="20">
        <v>11</v>
      </c>
      <c r="C96" s="270"/>
      <c r="D96" s="271"/>
      <c r="E96" s="271"/>
      <c r="F96" s="271"/>
      <c r="G96" s="272"/>
      <c r="H96" s="142"/>
      <c r="I96" s="143"/>
      <c r="J96" s="144"/>
      <c r="K96" s="145"/>
      <c r="L96" s="146"/>
      <c r="M96" s="144"/>
      <c r="N96" s="147"/>
      <c r="O96" s="270"/>
      <c r="P96" s="272"/>
      <c r="Q96" s="17" t="str">
        <f>IF(処理シート!AI96="","",処理シート!AI96)</f>
        <v/>
      </c>
      <c r="R96" s="18" t="str">
        <f>IF(処理シート!AJ96="","",処理シート!AJ96)</f>
        <v/>
      </c>
      <c r="S96" s="29" t="str">
        <f>IF(処理シート!AK96="","",処理シート!AK96)</f>
        <v/>
      </c>
      <c r="T96" s="30" t="str">
        <f>IF(処理シート!AL96="","",処理シート!AL96)</f>
        <v/>
      </c>
      <c r="U96" s="18" t="str">
        <f>IF(処理シート!AM96="","",処理シート!AM96)</f>
        <v/>
      </c>
      <c r="V96" s="29" t="str">
        <f>IF(処理シート!AN96="","",処理シート!AN96)</f>
        <v/>
      </c>
      <c r="W96" s="19" t="str">
        <f>IF(処理シート!AO96="","",処理シート!AO96)</f>
        <v/>
      </c>
      <c r="X96" s="270"/>
      <c r="Y96" s="271"/>
      <c r="Z96" s="271"/>
      <c r="AA96" s="272"/>
    </row>
    <row r="97" spans="2:27" ht="20.25" customHeight="1" x14ac:dyDescent="0.15">
      <c r="B97" s="20">
        <v>12</v>
      </c>
      <c r="C97" s="270"/>
      <c r="D97" s="271"/>
      <c r="E97" s="271"/>
      <c r="F97" s="271"/>
      <c r="G97" s="272"/>
      <c r="H97" s="142"/>
      <c r="I97" s="143"/>
      <c r="J97" s="144"/>
      <c r="K97" s="145"/>
      <c r="L97" s="146"/>
      <c r="M97" s="144"/>
      <c r="N97" s="147"/>
      <c r="O97" s="270"/>
      <c r="P97" s="272"/>
      <c r="Q97" s="17" t="str">
        <f>IF(処理シート!AI97="","",処理シート!AI97)</f>
        <v/>
      </c>
      <c r="R97" s="18" t="str">
        <f>IF(処理シート!AJ97="","",処理シート!AJ97)</f>
        <v/>
      </c>
      <c r="S97" s="29" t="str">
        <f>IF(処理シート!AK97="","",処理シート!AK97)</f>
        <v/>
      </c>
      <c r="T97" s="30" t="str">
        <f>IF(処理シート!AL97="","",処理シート!AL97)</f>
        <v/>
      </c>
      <c r="U97" s="18" t="str">
        <f>IF(処理シート!AM97="","",処理シート!AM97)</f>
        <v/>
      </c>
      <c r="V97" s="29" t="str">
        <f>IF(処理シート!AN97="","",処理シート!AN97)</f>
        <v/>
      </c>
      <c r="W97" s="19" t="str">
        <f>IF(処理シート!AO97="","",処理シート!AO97)</f>
        <v/>
      </c>
      <c r="X97" s="270"/>
      <c r="Y97" s="271"/>
      <c r="Z97" s="271"/>
      <c r="AA97" s="272"/>
    </row>
    <row r="98" spans="2:27" ht="20.25" customHeight="1" x14ac:dyDescent="0.15">
      <c r="B98" s="20">
        <v>13</v>
      </c>
      <c r="C98" s="270"/>
      <c r="D98" s="271"/>
      <c r="E98" s="271"/>
      <c r="F98" s="271"/>
      <c r="G98" s="272"/>
      <c r="H98" s="142"/>
      <c r="I98" s="143"/>
      <c r="J98" s="144"/>
      <c r="K98" s="145"/>
      <c r="L98" s="146"/>
      <c r="M98" s="144"/>
      <c r="N98" s="147"/>
      <c r="O98" s="270"/>
      <c r="P98" s="272"/>
      <c r="Q98" s="17" t="str">
        <f>IF(処理シート!AI98="","",処理シート!AI98)</f>
        <v/>
      </c>
      <c r="R98" s="18" t="str">
        <f>IF(処理シート!AJ98="","",処理シート!AJ98)</f>
        <v/>
      </c>
      <c r="S98" s="29" t="str">
        <f>IF(処理シート!AK98="","",処理シート!AK98)</f>
        <v/>
      </c>
      <c r="T98" s="30" t="str">
        <f>IF(処理シート!AL98="","",処理シート!AL98)</f>
        <v/>
      </c>
      <c r="U98" s="18" t="str">
        <f>IF(処理シート!AM98="","",処理シート!AM98)</f>
        <v/>
      </c>
      <c r="V98" s="29" t="str">
        <f>IF(処理シート!AN98="","",処理シート!AN98)</f>
        <v/>
      </c>
      <c r="W98" s="19" t="str">
        <f>IF(処理シート!AO98="","",処理シート!AO98)</f>
        <v/>
      </c>
      <c r="X98" s="270"/>
      <c r="Y98" s="271"/>
      <c r="Z98" s="271"/>
      <c r="AA98" s="272"/>
    </row>
    <row r="99" spans="2:27" ht="20.25" customHeight="1" x14ac:dyDescent="0.15">
      <c r="B99" s="20">
        <v>14</v>
      </c>
      <c r="C99" s="270"/>
      <c r="D99" s="271"/>
      <c r="E99" s="271"/>
      <c r="F99" s="271"/>
      <c r="G99" s="272"/>
      <c r="H99" s="142"/>
      <c r="I99" s="143"/>
      <c r="J99" s="144"/>
      <c r="K99" s="145"/>
      <c r="L99" s="146"/>
      <c r="M99" s="144"/>
      <c r="N99" s="147"/>
      <c r="O99" s="270"/>
      <c r="P99" s="272"/>
      <c r="Q99" s="17" t="str">
        <f>IF(処理シート!AI99="","",処理シート!AI99)</f>
        <v/>
      </c>
      <c r="R99" s="18" t="str">
        <f>IF(処理シート!AJ99="","",処理シート!AJ99)</f>
        <v/>
      </c>
      <c r="S99" s="29" t="str">
        <f>IF(処理シート!AK99="","",処理シート!AK99)</f>
        <v/>
      </c>
      <c r="T99" s="30" t="str">
        <f>IF(処理シート!AL99="","",処理シート!AL99)</f>
        <v/>
      </c>
      <c r="U99" s="18" t="str">
        <f>IF(処理シート!AM99="","",処理シート!AM99)</f>
        <v/>
      </c>
      <c r="V99" s="29" t="str">
        <f>IF(処理シート!AN99="","",処理シート!AN99)</f>
        <v/>
      </c>
      <c r="W99" s="19" t="str">
        <f>IF(処理シート!AO99="","",処理シート!AO99)</f>
        <v/>
      </c>
      <c r="X99" s="270"/>
      <c r="Y99" s="271"/>
      <c r="Z99" s="271"/>
      <c r="AA99" s="272"/>
    </row>
    <row r="100" spans="2:27" ht="20.25" customHeight="1" x14ac:dyDescent="0.15">
      <c r="B100" s="20">
        <v>15</v>
      </c>
      <c r="C100" s="270"/>
      <c r="D100" s="271"/>
      <c r="E100" s="271"/>
      <c r="F100" s="271"/>
      <c r="G100" s="272"/>
      <c r="H100" s="142"/>
      <c r="I100" s="143"/>
      <c r="J100" s="144"/>
      <c r="K100" s="145"/>
      <c r="L100" s="146"/>
      <c r="M100" s="144"/>
      <c r="N100" s="147"/>
      <c r="O100" s="270"/>
      <c r="P100" s="272"/>
      <c r="Q100" s="17" t="str">
        <f>IF(処理シート!AI100="","",処理シート!AI100)</f>
        <v/>
      </c>
      <c r="R100" s="18" t="str">
        <f>IF(処理シート!AJ100="","",処理シート!AJ100)</f>
        <v/>
      </c>
      <c r="S100" s="29" t="str">
        <f>IF(処理シート!AK100="","",処理シート!AK100)</f>
        <v/>
      </c>
      <c r="T100" s="30" t="str">
        <f>IF(処理シート!AL100="","",処理シート!AL100)</f>
        <v/>
      </c>
      <c r="U100" s="18" t="str">
        <f>IF(処理シート!AM100="","",処理シート!AM100)</f>
        <v/>
      </c>
      <c r="V100" s="29" t="str">
        <f>IF(処理シート!AN100="","",処理シート!AN100)</f>
        <v/>
      </c>
      <c r="W100" s="19" t="str">
        <f>IF(処理シート!AO100="","",処理シート!AO100)</f>
        <v/>
      </c>
      <c r="X100" s="270"/>
      <c r="Y100" s="271"/>
      <c r="Z100" s="271"/>
      <c r="AA100" s="272"/>
    </row>
    <row r="101" spans="2:27" ht="20.25" customHeight="1" x14ac:dyDescent="0.15">
      <c r="B101" s="20">
        <v>16</v>
      </c>
      <c r="C101" s="270"/>
      <c r="D101" s="271"/>
      <c r="E101" s="271"/>
      <c r="F101" s="271"/>
      <c r="G101" s="272"/>
      <c r="H101" s="142"/>
      <c r="I101" s="143"/>
      <c r="J101" s="144"/>
      <c r="K101" s="145"/>
      <c r="L101" s="146"/>
      <c r="M101" s="144"/>
      <c r="N101" s="147"/>
      <c r="O101" s="270"/>
      <c r="P101" s="272"/>
      <c r="Q101" s="17" t="str">
        <f>IF(処理シート!AI101="","",処理シート!AI101)</f>
        <v/>
      </c>
      <c r="R101" s="18" t="str">
        <f>IF(処理シート!AJ101="","",処理シート!AJ101)</f>
        <v/>
      </c>
      <c r="S101" s="29" t="str">
        <f>IF(処理シート!AK101="","",処理シート!AK101)</f>
        <v/>
      </c>
      <c r="T101" s="30" t="str">
        <f>IF(処理シート!AL101="","",処理シート!AL101)</f>
        <v/>
      </c>
      <c r="U101" s="18" t="str">
        <f>IF(処理シート!AM101="","",処理シート!AM101)</f>
        <v/>
      </c>
      <c r="V101" s="29" t="str">
        <f>IF(処理シート!AN101="","",処理シート!AN101)</f>
        <v/>
      </c>
      <c r="W101" s="19" t="str">
        <f>IF(処理シート!AO101="","",処理シート!AO101)</f>
        <v/>
      </c>
      <c r="X101" s="270"/>
      <c r="Y101" s="271"/>
      <c r="Z101" s="271"/>
      <c r="AA101" s="272"/>
    </row>
    <row r="102" spans="2:27" ht="20.25" customHeight="1" x14ac:dyDescent="0.15">
      <c r="B102" s="20">
        <v>17</v>
      </c>
      <c r="C102" s="270"/>
      <c r="D102" s="271"/>
      <c r="E102" s="271"/>
      <c r="F102" s="271"/>
      <c r="G102" s="272"/>
      <c r="H102" s="142"/>
      <c r="I102" s="143"/>
      <c r="J102" s="144"/>
      <c r="K102" s="145"/>
      <c r="L102" s="146"/>
      <c r="M102" s="144"/>
      <c r="N102" s="147"/>
      <c r="O102" s="270"/>
      <c r="P102" s="272"/>
      <c r="Q102" s="17" t="str">
        <f>IF(処理シート!AI102="","",処理シート!AI102)</f>
        <v/>
      </c>
      <c r="R102" s="18" t="str">
        <f>IF(処理シート!AJ102="","",処理シート!AJ102)</f>
        <v/>
      </c>
      <c r="S102" s="29" t="str">
        <f>IF(処理シート!AK102="","",処理シート!AK102)</f>
        <v/>
      </c>
      <c r="T102" s="30" t="str">
        <f>IF(処理シート!AL102="","",処理シート!AL102)</f>
        <v/>
      </c>
      <c r="U102" s="18" t="str">
        <f>IF(処理シート!AM102="","",処理シート!AM102)</f>
        <v/>
      </c>
      <c r="V102" s="29" t="str">
        <f>IF(処理シート!AN102="","",処理シート!AN102)</f>
        <v/>
      </c>
      <c r="W102" s="19" t="str">
        <f>IF(処理シート!AO102="","",処理シート!AO102)</f>
        <v/>
      </c>
      <c r="X102" s="270"/>
      <c r="Y102" s="271"/>
      <c r="Z102" s="271"/>
      <c r="AA102" s="272"/>
    </row>
    <row r="103" spans="2:27" ht="20.25" customHeight="1" x14ac:dyDescent="0.15">
      <c r="B103" s="20">
        <v>18</v>
      </c>
      <c r="C103" s="270"/>
      <c r="D103" s="271"/>
      <c r="E103" s="271"/>
      <c r="F103" s="271"/>
      <c r="G103" s="272"/>
      <c r="H103" s="142"/>
      <c r="I103" s="143"/>
      <c r="J103" s="144"/>
      <c r="K103" s="145"/>
      <c r="L103" s="146"/>
      <c r="M103" s="144"/>
      <c r="N103" s="147"/>
      <c r="O103" s="270"/>
      <c r="P103" s="272"/>
      <c r="Q103" s="17" t="str">
        <f>IF(処理シート!AI103="","",処理シート!AI103)</f>
        <v/>
      </c>
      <c r="R103" s="18" t="str">
        <f>IF(処理シート!AJ103="","",処理シート!AJ103)</f>
        <v/>
      </c>
      <c r="S103" s="29" t="str">
        <f>IF(処理シート!AK103="","",処理シート!AK103)</f>
        <v/>
      </c>
      <c r="T103" s="30" t="str">
        <f>IF(処理シート!AL103="","",処理シート!AL103)</f>
        <v/>
      </c>
      <c r="U103" s="18" t="str">
        <f>IF(処理シート!AM103="","",処理シート!AM103)</f>
        <v/>
      </c>
      <c r="V103" s="29" t="str">
        <f>IF(処理シート!AN103="","",処理シート!AN103)</f>
        <v/>
      </c>
      <c r="W103" s="19" t="str">
        <f>IF(処理シート!AO103="","",処理シート!AO103)</f>
        <v/>
      </c>
      <c r="X103" s="270"/>
      <c r="Y103" s="271"/>
      <c r="Z103" s="271"/>
      <c r="AA103" s="272"/>
    </row>
    <row r="104" spans="2:27" ht="20.25" customHeight="1" x14ac:dyDescent="0.15">
      <c r="B104" s="20">
        <v>19</v>
      </c>
      <c r="C104" s="270"/>
      <c r="D104" s="271"/>
      <c r="E104" s="271"/>
      <c r="F104" s="271"/>
      <c r="G104" s="272"/>
      <c r="H104" s="142"/>
      <c r="I104" s="143"/>
      <c r="J104" s="144"/>
      <c r="K104" s="145"/>
      <c r="L104" s="146"/>
      <c r="M104" s="144"/>
      <c r="N104" s="147"/>
      <c r="O104" s="270"/>
      <c r="P104" s="272"/>
      <c r="Q104" s="17" t="str">
        <f>IF(処理シート!AI104="","",処理シート!AI104)</f>
        <v/>
      </c>
      <c r="R104" s="18" t="str">
        <f>IF(処理シート!AJ104="","",処理シート!AJ104)</f>
        <v/>
      </c>
      <c r="S104" s="29" t="str">
        <f>IF(処理シート!AK104="","",処理シート!AK104)</f>
        <v/>
      </c>
      <c r="T104" s="30" t="str">
        <f>IF(処理シート!AL104="","",処理シート!AL104)</f>
        <v/>
      </c>
      <c r="U104" s="18" t="str">
        <f>IF(処理シート!AM104="","",処理シート!AM104)</f>
        <v/>
      </c>
      <c r="V104" s="29" t="str">
        <f>IF(処理シート!AN104="","",処理シート!AN104)</f>
        <v/>
      </c>
      <c r="W104" s="19" t="str">
        <f>IF(処理シート!AO104="","",処理シート!AO104)</f>
        <v/>
      </c>
      <c r="X104" s="270"/>
      <c r="Y104" s="271"/>
      <c r="Z104" s="271"/>
      <c r="AA104" s="272"/>
    </row>
    <row r="105" spans="2:27" ht="20.25" customHeight="1" x14ac:dyDescent="0.15">
      <c r="B105" s="20">
        <v>20</v>
      </c>
      <c r="C105" s="270"/>
      <c r="D105" s="271"/>
      <c r="E105" s="271"/>
      <c r="F105" s="271"/>
      <c r="G105" s="272"/>
      <c r="H105" s="142"/>
      <c r="I105" s="143"/>
      <c r="J105" s="144"/>
      <c r="K105" s="145"/>
      <c r="L105" s="146"/>
      <c r="M105" s="144"/>
      <c r="N105" s="147"/>
      <c r="O105" s="270"/>
      <c r="P105" s="272"/>
      <c r="Q105" s="17" t="str">
        <f>IF(処理シート!AI105="","",処理シート!AI105)</f>
        <v/>
      </c>
      <c r="R105" s="18" t="str">
        <f>IF(処理シート!AJ105="","",処理シート!AJ105)</f>
        <v/>
      </c>
      <c r="S105" s="29" t="str">
        <f>IF(処理シート!AK105="","",処理シート!AK105)</f>
        <v/>
      </c>
      <c r="T105" s="30" t="str">
        <f>IF(処理シート!AL105="","",処理シート!AL105)</f>
        <v/>
      </c>
      <c r="U105" s="18" t="str">
        <f>IF(処理シート!AM105="","",処理シート!AM105)</f>
        <v/>
      </c>
      <c r="V105" s="29" t="str">
        <f>IF(処理シート!AN105="","",処理シート!AN105)</f>
        <v/>
      </c>
      <c r="W105" s="19" t="str">
        <f>IF(処理シート!AO105="","",処理シート!AO105)</f>
        <v/>
      </c>
      <c r="X105" s="270"/>
      <c r="Y105" s="271"/>
      <c r="Z105" s="271"/>
      <c r="AA105" s="272"/>
    </row>
    <row r="106" spans="2:27" ht="20.25" customHeight="1" x14ac:dyDescent="0.15">
      <c r="B106" s="20">
        <v>21</v>
      </c>
      <c r="C106" s="270"/>
      <c r="D106" s="271"/>
      <c r="E106" s="271"/>
      <c r="F106" s="271"/>
      <c r="G106" s="272"/>
      <c r="H106" s="142"/>
      <c r="I106" s="143"/>
      <c r="J106" s="144"/>
      <c r="K106" s="145"/>
      <c r="L106" s="146"/>
      <c r="M106" s="144"/>
      <c r="N106" s="147"/>
      <c r="O106" s="270"/>
      <c r="P106" s="272"/>
      <c r="Q106" s="17" t="str">
        <f>IF(処理シート!AI106="","",処理シート!AI106)</f>
        <v/>
      </c>
      <c r="R106" s="18" t="str">
        <f>IF(処理シート!AJ106="","",処理シート!AJ106)</f>
        <v/>
      </c>
      <c r="S106" s="29" t="str">
        <f>IF(処理シート!AK106="","",処理シート!AK106)</f>
        <v/>
      </c>
      <c r="T106" s="30" t="str">
        <f>IF(処理シート!AL106="","",処理シート!AL106)</f>
        <v/>
      </c>
      <c r="U106" s="18" t="str">
        <f>IF(処理シート!AM106="","",処理シート!AM106)</f>
        <v/>
      </c>
      <c r="V106" s="29" t="str">
        <f>IF(処理シート!AN106="","",処理シート!AN106)</f>
        <v/>
      </c>
      <c r="W106" s="19" t="str">
        <f>IF(処理シート!AO106="","",処理シート!AO106)</f>
        <v/>
      </c>
      <c r="X106" s="270"/>
      <c r="Y106" s="271"/>
      <c r="Z106" s="271"/>
      <c r="AA106" s="272"/>
    </row>
    <row r="107" spans="2:27" ht="20.25" customHeight="1" x14ac:dyDescent="0.15">
      <c r="B107" s="20">
        <v>22</v>
      </c>
      <c r="C107" s="270"/>
      <c r="D107" s="271"/>
      <c r="E107" s="271"/>
      <c r="F107" s="271"/>
      <c r="G107" s="272"/>
      <c r="H107" s="142"/>
      <c r="I107" s="143"/>
      <c r="J107" s="144"/>
      <c r="K107" s="145"/>
      <c r="L107" s="146"/>
      <c r="M107" s="144"/>
      <c r="N107" s="147"/>
      <c r="O107" s="270"/>
      <c r="P107" s="272"/>
      <c r="Q107" s="17" t="str">
        <f>IF(処理シート!AI107="","",処理シート!AI107)</f>
        <v/>
      </c>
      <c r="R107" s="18" t="str">
        <f>IF(処理シート!AJ107="","",処理シート!AJ107)</f>
        <v/>
      </c>
      <c r="S107" s="29" t="str">
        <f>IF(処理シート!AK107="","",処理シート!AK107)</f>
        <v/>
      </c>
      <c r="T107" s="30" t="str">
        <f>IF(処理シート!AL107="","",処理シート!AL107)</f>
        <v/>
      </c>
      <c r="U107" s="18" t="str">
        <f>IF(処理シート!AM107="","",処理シート!AM107)</f>
        <v/>
      </c>
      <c r="V107" s="29" t="str">
        <f>IF(処理シート!AN107="","",処理シート!AN107)</f>
        <v/>
      </c>
      <c r="W107" s="19" t="str">
        <f>IF(処理シート!AO107="","",処理シート!AO107)</f>
        <v/>
      </c>
      <c r="X107" s="270"/>
      <c r="Y107" s="271"/>
      <c r="Z107" s="271"/>
      <c r="AA107" s="272"/>
    </row>
    <row r="108" spans="2:27" ht="20.25" customHeight="1" x14ac:dyDescent="0.15">
      <c r="B108" s="20">
        <v>23</v>
      </c>
      <c r="C108" s="270"/>
      <c r="D108" s="271"/>
      <c r="E108" s="271"/>
      <c r="F108" s="271"/>
      <c r="G108" s="272"/>
      <c r="H108" s="142"/>
      <c r="I108" s="143"/>
      <c r="J108" s="144"/>
      <c r="K108" s="145"/>
      <c r="L108" s="146"/>
      <c r="M108" s="144"/>
      <c r="N108" s="147"/>
      <c r="O108" s="270"/>
      <c r="P108" s="272"/>
      <c r="Q108" s="17" t="str">
        <f>IF(処理シート!AI108="","",処理シート!AI108)</f>
        <v/>
      </c>
      <c r="R108" s="18" t="str">
        <f>IF(処理シート!AJ108="","",処理シート!AJ108)</f>
        <v/>
      </c>
      <c r="S108" s="29" t="str">
        <f>IF(処理シート!AK108="","",処理シート!AK108)</f>
        <v/>
      </c>
      <c r="T108" s="30" t="str">
        <f>IF(処理シート!AL108="","",処理シート!AL108)</f>
        <v/>
      </c>
      <c r="U108" s="18" t="str">
        <f>IF(処理シート!AM108="","",処理シート!AM108)</f>
        <v/>
      </c>
      <c r="V108" s="29" t="str">
        <f>IF(処理シート!AN108="","",処理シート!AN108)</f>
        <v/>
      </c>
      <c r="W108" s="19" t="str">
        <f>IF(処理シート!AO108="","",処理シート!AO108)</f>
        <v/>
      </c>
      <c r="X108" s="270"/>
      <c r="Y108" s="271"/>
      <c r="Z108" s="271"/>
      <c r="AA108" s="272"/>
    </row>
    <row r="109" spans="2:27" ht="20.25" customHeight="1" x14ac:dyDescent="0.15">
      <c r="B109" s="20">
        <v>24</v>
      </c>
      <c r="C109" s="270"/>
      <c r="D109" s="271"/>
      <c r="E109" s="271"/>
      <c r="F109" s="271"/>
      <c r="G109" s="272"/>
      <c r="H109" s="142"/>
      <c r="I109" s="143"/>
      <c r="J109" s="144"/>
      <c r="K109" s="145"/>
      <c r="L109" s="146"/>
      <c r="M109" s="144"/>
      <c r="N109" s="147"/>
      <c r="O109" s="270"/>
      <c r="P109" s="272"/>
      <c r="Q109" s="17" t="str">
        <f>IF(処理シート!AI109="","",処理シート!AI109)</f>
        <v/>
      </c>
      <c r="R109" s="18" t="str">
        <f>IF(処理シート!AJ109="","",処理シート!AJ109)</f>
        <v/>
      </c>
      <c r="S109" s="29" t="str">
        <f>IF(処理シート!AK109="","",処理シート!AK109)</f>
        <v/>
      </c>
      <c r="T109" s="30" t="str">
        <f>IF(処理シート!AL109="","",処理シート!AL109)</f>
        <v/>
      </c>
      <c r="U109" s="18" t="str">
        <f>IF(処理シート!AM109="","",処理シート!AM109)</f>
        <v/>
      </c>
      <c r="V109" s="29" t="str">
        <f>IF(処理シート!AN109="","",処理シート!AN109)</f>
        <v/>
      </c>
      <c r="W109" s="19" t="str">
        <f>IF(処理シート!AO109="","",処理シート!AO109)</f>
        <v/>
      </c>
      <c r="X109" s="270"/>
      <c r="Y109" s="271"/>
      <c r="Z109" s="271"/>
      <c r="AA109" s="272"/>
    </row>
    <row r="110" spans="2:27" ht="20.25" customHeight="1" x14ac:dyDescent="0.15">
      <c r="B110" s="20">
        <v>25</v>
      </c>
      <c r="C110" s="270"/>
      <c r="D110" s="271"/>
      <c r="E110" s="271"/>
      <c r="F110" s="271"/>
      <c r="G110" s="272"/>
      <c r="H110" s="142"/>
      <c r="I110" s="143"/>
      <c r="J110" s="144"/>
      <c r="K110" s="145"/>
      <c r="L110" s="146"/>
      <c r="M110" s="144"/>
      <c r="N110" s="147"/>
      <c r="O110" s="270"/>
      <c r="P110" s="272"/>
      <c r="Q110" s="17" t="str">
        <f>IF(処理シート!AI110="","",処理シート!AI110)</f>
        <v/>
      </c>
      <c r="R110" s="18" t="str">
        <f>IF(処理シート!AJ110="","",処理シート!AJ110)</f>
        <v/>
      </c>
      <c r="S110" s="29" t="str">
        <f>IF(処理シート!AK110="","",処理シート!AK110)</f>
        <v/>
      </c>
      <c r="T110" s="30" t="str">
        <f>IF(処理シート!AL110="","",処理シート!AL110)</f>
        <v/>
      </c>
      <c r="U110" s="18" t="str">
        <f>IF(処理シート!AM110="","",処理シート!AM110)</f>
        <v/>
      </c>
      <c r="V110" s="29" t="str">
        <f>IF(処理シート!AN110="","",処理シート!AN110)</f>
        <v/>
      </c>
      <c r="W110" s="19" t="str">
        <f>IF(処理シート!AO110="","",処理シート!AO110)</f>
        <v/>
      </c>
      <c r="X110" s="270"/>
      <c r="Y110" s="271"/>
      <c r="Z110" s="271"/>
      <c r="AA110" s="272"/>
    </row>
    <row r="111" spans="2:27" ht="20.25" customHeight="1" x14ac:dyDescent="0.15">
      <c r="B111" s="20">
        <v>26</v>
      </c>
      <c r="C111" s="270"/>
      <c r="D111" s="271"/>
      <c r="E111" s="271"/>
      <c r="F111" s="271"/>
      <c r="G111" s="272"/>
      <c r="H111" s="142"/>
      <c r="I111" s="143"/>
      <c r="J111" s="144"/>
      <c r="K111" s="145"/>
      <c r="L111" s="146"/>
      <c r="M111" s="144"/>
      <c r="N111" s="147"/>
      <c r="O111" s="270"/>
      <c r="P111" s="272"/>
      <c r="Q111" s="17" t="str">
        <f>IF(処理シート!AI111="","",処理シート!AI111)</f>
        <v/>
      </c>
      <c r="R111" s="18" t="str">
        <f>IF(処理シート!AJ111="","",処理シート!AJ111)</f>
        <v/>
      </c>
      <c r="S111" s="29" t="str">
        <f>IF(処理シート!AK111="","",処理シート!AK111)</f>
        <v/>
      </c>
      <c r="T111" s="30" t="str">
        <f>IF(処理シート!AL111="","",処理シート!AL111)</f>
        <v/>
      </c>
      <c r="U111" s="18" t="str">
        <f>IF(処理シート!AM111="","",処理シート!AM111)</f>
        <v/>
      </c>
      <c r="V111" s="29" t="str">
        <f>IF(処理シート!AN111="","",処理シート!AN111)</f>
        <v/>
      </c>
      <c r="W111" s="19" t="str">
        <f>IF(処理シート!AO111="","",処理シート!AO111)</f>
        <v/>
      </c>
      <c r="X111" s="270"/>
      <c r="Y111" s="271"/>
      <c r="Z111" s="271"/>
      <c r="AA111" s="272"/>
    </row>
    <row r="112" spans="2:27" ht="20.25" customHeight="1" x14ac:dyDescent="0.15">
      <c r="B112" s="20">
        <v>27</v>
      </c>
      <c r="C112" s="270"/>
      <c r="D112" s="271"/>
      <c r="E112" s="271"/>
      <c r="F112" s="271"/>
      <c r="G112" s="272"/>
      <c r="H112" s="142"/>
      <c r="I112" s="143"/>
      <c r="J112" s="144"/>
      <c r="K112" s="145"/>
      <c r="L112" s="146"/>
      <c r="M112" s="144"/>
      <c r="N112" s="147"/>
      <c r="O112" s="270"/>
      <c r="P112" s="272"/>
      <c r="Q112" s="17" t="str">
        <f>IF(処理シート!AI112="","",処理シート!AI112)</f>
        <v/>
      </c>
      <c r="R112" s="18" t="str">
        <f>IF(処理シート!AJ112="","",処理シート!AJ112)</f>
        <v/>
      </c>
      <c r="S112" s="29" t="str">
        <f>IF(処理シート!AK112="","",処理シート!AK112)</f>
        <v/>
      </c>
      <c r="T112" s="30" t="str">
        <f>IF(処理シート!AL112="","",処理シート!AL112)</f>
        <v/>
      </c>
      <c r="U112" s="18" t="str">
        <f>IF(処理シート!AM112="","",処理シート!AM112)</f>
        <v/>
      </c>
      <c r="V112" s="29" t="str">
        <f>IF(処理シート!AN112="","",処理シート!AN112)</f>
        <v/>
      </c>
      <c r="W112" s="19" t="str">
        <f>IF(処理シート!AO112="","",処理シート!AO112)</f>
        <v/>
      </c>
      <c r="X112" s="270"/>
      <c r="Y112" s="271"/>
      <c r="Z112" s="271"/>
      <c r="AA112" s="272"/>
    </row>
    <row r="113" spans="2:27" ht="20.25" customHeight="1" x14ac:dyDescent="0.15">
      <c r="B113" s="20">
        <v>28</v>
      </c>
      <c r="C113" s="270"/>
      <c r="D113" s="271"/>
      <c r="E113" s="271"/>
      <c r="F113" s="271"/>
      <c r="G113" s="272"/>
      <c r="H113" s="142"/>
      <c r="I113" s="143"/>
      <c r="J113" s="144"/>
      <c r="K113" s="145"/>
      <c r="L113" s="146"/>
      <c r="M113" s="144"/>
      <c r="N113" s="147"/>
      <c r="O113" s="270"/>
      <c r="P113" s="272"/>
      <c r="Q113" s="17" t="str">
        <f>IF(処理シート!AI113="","",処理シート!AI113)</f>
        <v/>
      </c>
      <c r="R113" s="18" t="str">
        <f>IF(処理シート!AJ113="","",処理シート!AJ113)</f>
        <v/>
      </c>
      <c r="S113" s="29" t="str">
        <f>IF(処理シート!AK113="","",処理シート!AK113)</f>
        <v/>
      </c>
      <c r="T113" s="30" t="str">
        <f>IF(処理シート!AL113="","",処理シート!AL113)</f>
        <v/>
      </c>
      <c r="U113" s="18" t="str">
        <f>IF(処理シート!AM113="","",処理シート!AM113)</f>
        <v/>
      </c>
      <c r="V113" s="29" t="str">
        <f>IF(処理シート!AN113="","",処理シート!AN113)</f>
        <v/>
      </c>
      <c r="W113" s="19" t="str">
        <f>IF(処理シート!AO113="","",処理シート!AO113)</f>
        <v/>
      </c>
      <c r="X113" s="270"/>
      <c r="Y113" s="271"/>
      <c r="Z113" s="271"/>
      <c r="AA113" s="272"/>
    </row>
    <row r="114" spans="2:27" ht="20.25" customHeight="1" x14ac:dyDescent="0.15">
      <c r="B114" s="20">
        <v>29</v>
      </c>
      <c r="C114" s="270"/>
      <c r="D114" s="271"/>
      <c r="E114" s="271"/>
      <c r="F114" s="271"/>
      <c r="G114" s="272"/>
      <c r="H114" s="142"/>
      <c r="I114" s="143"/>
      <c r="J114" s="144"/>
      <c r="K114" s="145"/>
      <c r="L114" s="146"/>
      <c r="M114" s="144"/>
      <c r="N114" s="147"/>
      <c r="O114" s="270"/>
      <c r="P114" s="272"/>
      <c r="Q114" s="17" t="str">
        <f>IF(処理シート!AI114="","",処理シート!AI114)</f>
        <v/>
      </c>
      <c r="R114" s="18" t="str">
        <f>IF(処理シート!AJ114="","",処理シート!AJ114)</f>
        <v/>
      </c>
      <c r="S114" s="29" t="str">
        <f>IF(処理シート!AK114="","",処理シート!AK114)</f>
        <v/>
      </c>
      <c r="T114" s="30" t="str">
        <f>IF(処理シート!AL114="","",処理シート!AL114)</f>
        <v/>
      </c>
      <c r="U114" s="18" t="str">
        <f>IF(処理シート!AM114="","",処理シート!AM114)</f>
        <v/>
      </c>
      <c r="V114" s="29" t="str">
        <f>IF(処理シート!AN114="","",処理シート!AN114)</f>
        <v/>
      </c>
      <c r="W114" s="19" t="str">
        <f>IF(処理シート!AO114="","",処理シート!AO114)</f>
        <v/>
      </c>
      <c r="X114" s="270"/>
      <c r="Y114" s="271"/>
      <c r="Z114" s="271"/>
      <c r="AA114" s="272"/>
    </row>
    <row r="115" spans="2:27" ht="20.25" customHeight="1" thickBot="1" x14ac:dyDescent="0.2">
      <c r="B115" s="31">
        <v>30</v>
      </c>
      <c r="C115" s="264"/>
      <c r="D115" s="265"/>
      <c r="E115" s="265"/>
      <c r="F115" s="265"/>
      <c r="G115" s="266"/>
      <c r="H115" s="148"/>
      <c r="I115" s="149"/>
      <c r="J115" s="150"/>
      <c r="K115" s="151"/>
      <c r="L115" s="152"/>
      <c r="M115" s="150"/>
      <c r="N115" s="153"/>
      <c r="O115" s="264"/>
      <c r="P115" s="266"/>
      <c r="Q115" s="17" t="str">
        <f>IF(処理シート!AI115="","",処理シート!AI115)</f>
        <v/>
      </c>
      <c r="R115" s="18" t="str">
        <f>IF(処理シート!AJ115="","",処理シート!AJ115)</f>
        <v/>
      </c>
      <c r="S115" s="29" t="str">
        <f>IF(処理シート!AK115="","",処理シート!AK115)</f>
        <v/>
      </c>
      <c r="T115" s="30" t="str">
        <f>IF(処理シート!AL115="","",処理シート!AL115)</f>
        <v/>
      </c>
      <c r="U115" s="18" t="str">
        <f>IF(処理シート!AM115="","",処理シート!AM115)</f>
        <v/>
      </c>
      <c r="V115" s="29" t="str">
        <f>IF(処理シート!AN115="","",処理シート!AN115)</f>
        <v/>
      </c>
      <c r="W115" s="19" t="str">
        <f>IF(処理シート!AO115="","",処理シート!AO115)</f>
        <v/>
      </c>
      <c r="X115" s="264"/>
      <c r="Y115" s="265"/>
      <c r="Z115" s="265"/>
      <c r="AA115" s="266"/>
    </row>
    <row r="116" spans="2:27" ht="20.25" customHeight="1" thickBot="1" x14ac:dyDescent="0.2">
      <c r="B116" s="13"/>
      <c r="C116" s="14" t="s">
        <v>22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 t="s">
        <v>23</v>
      </c>
      <c r="N116" s="15"/>
      <c r="O116" s="21" t="str">
        <f>IF(処理シート!AG116="","",処理シート!AG116)</f>
        <v/>
      </c>
      <c r="P116" s="22" t="str">
        <f>IF(処理シート!AH116="","",処理シート!AH116)</f>
        <v/>
      </c>
      <c r="Q116" s="23" t="str">
        <f>IF(処理シート!AI116="","",処理シート!AI116)</f>
        <v/>
      </c>
      <c r="R116" s="24" t="str">
        <f>IF(処理シート!AJ116="","",処理シート!AJ116)</f>
        <v/>
      </c>
      <c r="S116" s="22" t="str">
        <f>IF(処理シート!AK116="","",処理シート!AK116)</f>
        <v/>
      </c>
      <c r="T116" s="25" t="str">
        <f>IF(処理シート!AL116="","",処理シート!AL116)</f>
        <v/>
      </c>
      <c r="U116" s="24" t="str">
        <f>IF(処理シート!AM116="","",処理シート!AM116)</f>
        <v/>
      </c>
      <c r="V116" s="22" t="str">
        <f>IF(処理シート!AN116="","",処理シート!AN116)</f>
        <v/>
      </c>
      <c r="W116" s="32" t="str">
        <f>IF(処理シート!AO116="","",処理シート!AO116)</f>
        <v/>
      </c>
      <c r="X116" s="267"/>
      <c r="Y116" s="268"/>
      <c r="Z116" s="268"/>
      <c r="AA116" s="269"/>
    </row>
    <row r="117" spans="2:27" ht="20.25" customHeight="1" thickBot="1" x14ac:dyDescent="0.2">
      <c r="B117" s="13"/>
      <c r="C117" s="14" t="s">
        <v>24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 t="s">
        <v>23</v>
      </c>
      <c r="N117" s="15"/>
      <c r="O117" s="21" t="str">
        <f>IF(処理シート!AG117="","",処理シート!AG117)</f>
        <v/>
      </c>
      <c r="P117" s="22" t="str">
        <f>IF(処理シート!AH117="","",処理シート!AH117)</f>
        <v/>
      </c>
      <c r="Q117" s="23" t="str">
        <f>IF(処理シート!AI117="","",処理シート!AI117)</f>
        <v/>
      </c>
      <c r="R117" s="24" t="str">
        <f>IF(処理シート!AJ117="","",処理シート!AJ117)</f>
        <v/>
      </c>
      <c r="S117" s="22" t="str">
        <f>IF(処理シート!AK117="","",処理シート!AK117)</f>
        <v/>
      </c>
      <c r="T117" s="25" t="str">
        <f>IF(処理シート!AL117="","",処理シート!AL117)</f>
        <v/>
      </c>
      <c r="U117" s="24" t="str">
        <f>IF(処理シート!AM117="","",処理シート!AM117)</f>
        <v/>
      </c>
      <c r="V117" s="22" t="str">
        <f>IF(処理シート!AN117="","",処理シート!AN117)</f>
        <v/>
      </c>
      <c r="W117" s="32" t="str">
        <f>IF(処理シート!AO117="","",処理シート!AO117)</f>
        <v/>
      </c>
      <c r="X117" s="267"/>
      <c r="Y117" s="268"/>
      <c r="Z117" s="268"/>
      <c r="AA117" s="269"/>
    </row>
    <row r="118" spans="2:27" ht="20.25" customHeight="1" thickBot="1" x14ac:dyDescent="0.2">
      <c r="B118" s="3" t="s">
        <v>26</v>
      </c>
      <c r="C118" s="107" t="s">
        <v>27</v>
      </c>
      <c r="D118" s="107" t="s">
        <v>28</v>
      </c>
      <c r="E118" s="107" t="s">
        <v>29</v>
      </c>
      <c r="F118" s="107" t="s">
        <v>30</v>
      </c>
      <c r="G118" s="107" t="s">
        <v>31</v>
      </c>
      <c r="H118" s="5" t="s">
        <v>32</v>
      </c>
      <c r="I118" s="9" t="str">
        <f ca="1">支出請求書!$I$1</f>
        <v>2</v>
      </c>
      <c r="J118" s="10" t="str">
        <f ca="1">支出請求書!$J$1</f>
        <v>1</v>
      </c>
      <c r="K118" s="183" t="str">
        <f>IF($Z122="","",IF(支出請求書!$K$1="","",支出請求書!$K$1))</f>
        <v/>
      </c>
      <c r="L118" s="10" t="str">
        <f>IF($Z122="","",IF(支出請求書!$L$1="","",支出請求書!$L$1))</f>
        <v/>
      </c>
      <c r="M118" s="11" t="str">
        <f>IF($Z122="","",IF(支出請求書!$M$1="","",支出請求書!$M$1))</f>
        <v/>
      </c>
      <c r="N118" s="28"/>
      <c r="O118" s="28"/>
      <c r="P118" s="28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spans="2:27" ht="20.25" customHeight="1" x14ac:dyDescent="0.15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spans="2:27" ht="20.25" customHeight="1" x14ac:dyDescent="0.15">
      <c r="B120" s="273" t="s">
        <v>10</v>
      </c>
      <c r="C120" s="273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</row>
    <row r="121" spans="2:27" ht="20.25" customHeight="1" x14ac:dyDescent="0.1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2:27" ht="20.25" customHeight="1" x14ac:dyDescent="0.1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6" t="s">
        <v>11</v>
      </c>
      <c r="Y122" s="6" t="s">
        <v>12</v>
      </c>
      <c r="Z122" s="274" t="str">
        <f>IF(W155="","",4)</f>
        <v/>
      </c>
      <c r="AA122" s="274"/>
    </row>
    <row r="123" spans="2:27" ht="20.25" customHeight="1" thickBot="1" x14ac:dyDescent="0.2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2:27" ht="20.25" customHeight="1" thickBot="1" x14ac:dyDescent="0.2">
      <c r="B124" s="13"/>
      <c r="C124" s="14" t="s">
        <v>13</v>
      </c>
      <c r="D124" s="14"/>
      <c r="E124" s="14"/>
      <c r="F124" s="14" t="s">
        <v>14</v>
      </c>
      <c r="G124" s="15"/>
      <c r="H124" s="13"/>
      <c r="I124" s="14" t="s">
        <v>15</v>
      </c>
      <c r="J124" s="14"/>
      <c r="K124" s="14"/>
      <c r="L124" s="14"/>
      <c r="M124" s="14" t="s">
        <v>16</v>
      </c>
      <c r="N124" s="15"/>
      <c r="O124" s="13" t="s">
        <v>17</v>
      </c>
      <c r="P124" s="15" t="s">
        <v>18</v>
      </c>
      <c r="Q124" s="13"/>
      <c r="R124" s="14" t="s">
        <v>19</v>
      </c>
      <c r="S124" s="14"/>
      <c r="T124" s="14"/>
      <c r="U124" s="14"/>
      <c r="V124" s="14" t="s">
        <v>20</v>
      </c>
      <c r="W124" s="15"/>
      <c r="X124" s="13" t="s">
        <v>33</v>
      </c>
      <c r="Y124" s="14" t="s">
        <v>21</v>
      </c>
      <c r="Z124" s="14" t="s">
        <v>31</v>
      </c>
      <c r="AA124" s="15" t="s">
        <v>32</v>
      </c>
    </row>
    <row r="125" spans="2:27" ht="20.25" customHeight="1" x14ac:dyDescent="0.15">
      <c r="B125" s="16">
        <v>1</v>
      </c>
      <c r="C125" s="275"/>
      <c r="D125" s="276"/>
      <c r="E125" s="276"/>
      <c r="F125" s="276"/>
      <c r="G125" s="277"/>
      <c r="H125" s="136"/>
      <c r="I125" s="137"/>
      <c r="J125" s="138"/>
      <c r="K125" s="139"/>
      <c r="L125" s="140"/>
      <c r="M125" s="138"/>
      <c r="N125" s="141"/>
      <c r="O125" s="275"/>
      <c r="P125" s="277"/>
      <c r="Q125" s="17" t="str">
        <f>IF(処理シート!AI125="","",処理シート!AI125)</f>
        <v/>
      </c>
      <c r="R125" s="18" t="str">
        <f>IF(処理シート!AJ125="","",処理シート!AJ125)</f>
        <v/>
      </c>
      <c r="S125" s="29" t="str">
        <f>IF(処理シート!AK125="","",処理シート!AK125)</f>
        <v/>
      </c>
      <c r="T125" s="30" t="str">
        <f>IF(処理シート!AL125="","",処理シート!AL125)</f>
        <v/>
      </c>
      <c r="U125" s="18" t="str">
        <f>IF(処理シート!AM125="","",処理シート!AM125)</f>
        <v/>
      </c>
      <c r="V125" s="29" t="str">
        <f>IF(処理シート!AN125="","",処理シート!AN125)</f>
        <v/>
      </c>
      <c r="W125" s="19" t="str">
        <f>IF(処理シート!AO125="","",処理シート!AO125)</f>
        <v/>
      </c>
      <c r="X125" s="275"/>
      <c r="Y125" s="276"/>
      <c r="Z125" s="276"/>
      <c r="AA125" s="277"/>
    </row>
    <row r="126" spans="2:27" ht="20.25" customHeight="1" x14ac:dyDescent="0.15">
      <c r="B126" s="20">
        <v>2</v>
      </c>
      <c r="C126" s="270"/>
      <c r="D126" s="271"/>
      <c r="E126" s="271"/>
      <c r="F126" s="271"/>
      <c r="G126" s="272"/>
      <c r="H126" s="142"/>
      <c r="I126" s="143"/>
      <c r="J126" s="144"/>
      <c r="K126" s="145"/>
      <c r="L126" s="146"/>
      <c r="M126" s="144"/>
      <c r="N126" s="147"/>
      <c r="O126" s="270"/>
      <c r="P126" s="272"/>
      <c r="Q126" s="17" t="str">
        <f>IF(処理シート!AI126="","",処理シート!AI126)</f>
        <v/>
      </c>
      <c r="R126" s="18" t="str">
        <f>IF(処理シート!AJ126="","",処理シート!AJ126)</f>
        <v/>
      </c>
      <c r="S126" s="29" t="str">
        <f>IF(処理シート!AK126="","",処理シート!AK126)</f>
        <v/>
      </c>
      <c r="T126" s="30" t="str">
        <f>IF(処理シート!AL126="","",処理シート!AL126)</f>
        <v/>
      </c>
      <c r="U126" s="18" t="str">
        <f>IF(処理シート!AM126="","",処理シート!AM126)</f>
        <v/>
      </c>
      <c r="V126" s="29" t="str">
        <f>IF(処理シート!AN126="","",処理シート!AN126)</f>
        <v/>
      </c>
      <c r="W126" s="19" t="str">
        <f>IF(処理シート!AO126="","",処理シート!AO126)</f>
        <v/>
      </c>
      <c r="X126" s="270"/>
      <c r="Y126" s="271"/>
      <c r="Z126" s="271"/>
      <c r="AA126" s="272"/>
    </row>
    <row r="127" spans="2:27" ht="20.25" customHeight="1" x14ac:dyDescent="0.15">
      <c r="B127" s="20">
        <v>3</v>
      </c>
      <c r="C127" s="270"/>
      <c r="D127" s="271"/>
      <c r="E127" s="271"/>
      <c r="F127" s="271"/>
      <c r="G127" s="272"/>
      <c r="H127" s="142"/>
      <c r="I127" s="143"/>
      <c r="J127" s="144"/>
      <c r="K127" s="145"/>
      <c r="L127" s="146"/>
      <c r="M127" s="144"/>
      <c r="N127" s="147"/>
      <c r="O127" s="270"/>
      <c r="P127" s="272"/>
      <c r="Q127" s="17" t="str">
        <f>IF(処理シート!AI127="","",処理シート!AI127)</f>
        <v/>
      </c>
      <c r="R127" s="18" t="str">
        <f>IF(処理シート!AJ127="","",処理シート!AJ127)</f>
        <v/>
      </c>
      <c r="S127" s="29" t="str">
        <f>IF(処理シート!AK127="","",処理シート!AK127)</f>
        <v/>
      </c>
      <c r="T127" s="30" t="str">
        <f>IF(処理シート!AL127="","",処理シート!AL127)</f>
        <v/>
      </c>
      <c r="U127" s="18" t="str">
        <f>IF(処理シート!AM127="","",処理シート!AM127)</f>
        <v/>
      </c>
      <c r="V127" s="29" t="str">
        <f>IF(処理シート!AN127="","",処理シート!AN127)</f>
        <v/>
      </c>
      <c r="W127" s="19" t="str">
        <f>IF(処理シート!AO127="","",処理シート!AO127)</f>
        <v/>
      </c>
      <c r="X127" s="270"/>
      <c r="Y127" s="271"/>
      <c r="Z127" s="271"/>
      <c r="AA127" s="272"/>
    </row>
    <row r="128" spans="2:27" ht="20.25" customHeight="1" x14ac:dyDescent="0.15">
      <c r="B128" s="20">
        <v>4</v>
      </c>
      <c r="C128" s="270"/>
      <c r="D128" s="271"/>
      <c r="E128" s="271"/>
      <c r="F128" s="271"/>
      <c r="G128" s="272"/>
      <c r="H128" s="142"/>
      <c r="I128" s="143"/>
      <c r="J128" s="144"/>
      <c r="K128" s="145"/>
      <c r="L128" s="146"/>
      <c r="M128" s="144"/>
      <c r="N128" s="147"/>
      <c r="O128" s="270"/>
      <c r="P128" s="272"/>
      <c r="Q128" s="17" t="str">
        <f>IF(処理シート!AI128="","",処理シート!AI128)</f>
        <v/>
      </c>
      <c r="R128" s="18" t="str">
        <f>IF(処理シート!AJ128="","",処理シート!AJ128)</f>
        <v/>
      </c>
      <c r="S128" s="29" t="str">
        <f>IF(処理シート!AK128="","",処理シート!AK128)</f>
        <v/>
      </c>
      <c r="T128" s="30" t="str">
        <f>IF(処理シート!AL128="","",処理シート!AL128)</f>
        <v/>
      </c>
      <c r="U128" s="18" t="str">
        <f>IF(処理シート!AM128="","",処理シート!AM128)</f>
        <v/>
      </c>
      <c r="V128" s="29" t="str">
        <f>IF(処理シート!AN128="","",処理シート!AN128)</f>
        <v/>
      </c>
      <c r="W128" s="19" t="str">
        <f>IF(処理シート!AO128="","",処理シート!AO128)</f>
        <v/>
      </c>
      <c r="X128" s="270"/>
      <c r="Y128" s="271"/>
      <c r="Z128" s="271"/>
      <c r="AA128" s="272"/>
    </row>
    <row r="129" spans="2:27" ht="20.25" customHeight="1" x14ac:dyDescent="0.15">
      <c r="B129" s="20">
        <v>5</v>
      </c>
      <c r="C129" s="270"/>
      <c r="D129" s="271"/>
      <c r="E129" s="271"/>
      <c r="F129" s="271"/>
      <c r="G129" s="272"/>
      <c r="H129" s="142"/>
      <c r="I129" s="143"/>
      <c r="J129" s="144"/>
      <c r="K129" s="145"/>
      <c r="L129" s="146"/>
      <c r="M129" s="144"/>
      <c r="N129" s="147"/>
      <c r="O129" s="270"/>
      <c r="P129" s="272"/>
      <c r="Q129" s="17" t="str">
        <f>IF(処理シート!AI129="","",処理シート!AI129)</f>
        <v/>
      </c>
      <c r="R129" s="18" t="str">
        <f>IF(処理シート!AJ129="","",処理シート!AJ129)</f>
        <v/>
      </c>
      <c r="S129" s="29" t="str">
        <f>IF(処理シート!AK129="","",処理シート!AK129)</f>
        <v/>
      </c>
      <c r="T129" s="30" t="str">
        <f>IF(処理シート!AL129="","",処理シート!AL129)</f>
        <v/>
      </c>
      <c r="U129" s="18" t="str">
        <f>IF(処理シート!AM129="","",処理シート!AM129)</f>
        <v/>
      </c>
      <c r="V129" s="29" t="str">
        <f>IF(処理シート!AN129="","",処理シート!AN129)</f>
        <v/>
      </c>
      <c r="W129" s="19" t="str">
        <f>IF(処理シート!AO129="","",処理シート!AO129)</f>
        <v/>
      </c>
      <c r="X129" s="270"/>
      <c r="Y129" s="271"/>
      <c r="Z129" s="271"/>
      <c r="AA129" s="272"/>
    </row>
    <row r="130" spans="2:27" ht="20.25" customHeight="1" x14ac:dyDescent="0.15">
      <c r="B130" s="20">
        <v>6</v>
      </c>
      <c r="C130" s="270"/>
      <c r="D130" s="271"/>
      <c r="E130" s="271"/>
      <c r="F130" s="271"/>
      <c r="G130" s="272"/>
      <c r="H130" s="142"/>
      <c r="I130" s="143"/>
      <c r="J130" s="144"/>
      <c r="K130" s="145"/>
      <c r="L130" s="146"/>
      <c r="M130" s="144"/>
      <c r="N130" s="147"/>
      <c r="O130" s="270"/>
      <c r="P130" s="272"/>
      <c r="Q130" s="17" t="str">
        <f>IF(処理シート!AI130="","",処理シート!AI130)</f>
        <v/>
      </c>
      <c r="R130" s="18" t="str">
        <f>IF(処理シート!AJ130="","",処理シート!AJ130)</f>
        <v/>
      </c>
      <c r="S130" s="29" t="str">
        <f>IF(処理シート!AK130="","",処理シート!AK130)</f>
        <v/>
      </c>
      <c r="T130" s="30" t="str">
        <f>IF(処理シート!AL130="","",処理シート!AL130)</f>
        <v/>
      </c>
      <c r="U130" s="18" t="str">
        <f>IF(処理シート!AM130="","",処理シート!AM130)</f>
        <v/>
      </c>
      <c r="V130" s="29" t="str">
        <f>IF(処理シート!AN130="","",処理シート!AN130)</f>
        <v/>
      </c>
      <c r="W130" s="19" t="str">
        <f>IF(処理シート!AO130="","",処理シート!AO130)</f>
        <v/>
      </c>
      <c r="X130" s="270"/>
      <c r="Y130" s="271"/>
      <c r="Z130" s="271"/>
      <c r="AA130" s="272"/>
    </row>
    <row r="131" spans="2:27" ht="20.25" customHeight="1" x14ac:dyDescent="0.15">
      <c r="B131" s="20">
        <v>7</v>
      </c>
      <c r="C131" s="270"/>
      <c r="D131" s="271"/>
      <c r="E131" s="271"/>
      <c r="F131" s="271"/>
      <c r="G131" s="272"/>
      <c r="H131" s="142"/>
      <c r="I131" s="143"/>
      <c r="J131" s="144"/>
      <c r="K131" s="145"/>
      <c r="L131" s="146"/>
      <c r="M131" s="144"/>
      <c r="N131" s="147"/>
      <c r="O131" s="270"/>
      <c r="P131" s="272"/>
      <c r="Q131" s="17" t="str">
        <f>IF(処理シート!AI131="","",処理シート!AI131)</f>
        <v/>
      </c>
      <c r="R131" s="18" t="str">
        <f>IF(処理シート!AJ131="","",処理シート!AJ131)</f>
        <v/>
      </c>
      <c r="S131" s="29" t="str">
        <f>IF(処理シート!AK131="","",処理シート!AK131)</f>
        <v/>
      </c>
      <c r="T131" s="30" t="str">
        <f>IF(処理シート!AL131="","",処理シート!AL131)</f>
        <v/>
      </c>
      <c r="U131" s="18" t="str">
        <f>IF(処理シート!AM131="","",処理シート!AM131)</f>
        <v/>
      </c>
      <c r="V131" s="29" t="str">
        <f>IF(処理シート!AN131="","",処理シート!AN131)</f>
        <v/>
      </c>
      <c r="W131" s="19" t="str">
        <f>IF(処理シート!AO131="","",処理シート!AO131)</f>
        <v/>
      </c>
      <c r="X131" s="270"/>
      <c r="Y131" s="271"/>
      <c r="Z131" s="271"/>
      <c r="AA131" s="272"/>
    </row>
    <row r="132" spans="2:27" ht="20.25" customHeight="1" x14ac:dyDescent="0.15">
      <c r="B132" s="20">
        <v>8</v>
      </c>
      <c r="C132" s="270"/>
      <c r="D132" s="271"/>
      <c r="E132" s="271"/>
      <c r="F132" s="271"/>
      <c r="G132" s="272"/>
      <c r="H132" s="142"/>
      <c r="I132" s="143"/>
      <c r="J132" s="144"/>
      <c r="K132" s="145"/>
      <c r="L132" s="146"/>
      <c r="M132" s="144"/>
      <c r="N132" s="147"/>
      <c r="O132" s="270"/>
      <c r="P132" s="272"/>
      <c r="Q132" s="17" t="str">
        <f>IF(処理シート!AI132="","",処理シート!AI132)</f>
        <v/>
      </c>
      <c r="R132" s="18" t="str">
        <f>IF(処理シート!AJ132="","",処理シート!AJ132)</f>
        <v/>
      </c>
      <c r="S132" s="29" t="str">
        <f>IF(処理シート!AK132="","",処理シート!AK132)</f>
        <v/>
      </c>
      <c r="T132" s="30" t="str">
        <f>IF(処理シート!AL132="","",処理シート!AL132)</f>
        <v/>
      </c>
      <c r="U132" s="18" t="str">
        <f>IF(処理シート!AM132="","",処理シート!AM132)</f>
        <v/>
      </c>
      <c r="V132" s="29" t="str">
        <f>IF(処理シート!AN132="","",処理シート!AN132)</f>
        <v/>
      </c>
      <c r="W132" s="19" t="str">
        <f>IF(処理シート!AO132="","",処理シート!AO132)</f>
        <v/>
      </c>
      <c r="X132" s="270"/>
      <c r="Y132" s="271"/>
      <c r="Z132" s="271"/>
      <c r="AA132" s="272"/>
    </row>
    <row r="133" spans="2:27" ht="20.25" customHeight="1" x14ac:dyDescent="0.15">
      <c r="B133" s="20">
        <v>9</v>
      </c>
      <c r="C133" s="270"/>
      <c r="D133" s="271"/>
      <c r="E133" s="271"/>
      <c r="F133" s="271"/>
      <c r="G133" s="272"/>
      <c r="H133" s="142"/>
      <c r="I133" s="143"/>
      <c r="J133" s="144"/>
      <c r="K133" s="145"/>
      <c r="L133" s="146"/>
      <c r="M133" s="144"/>
      <c r="N133" s="147"/>
      <c r="O133" s="270"/>
      <c r="P133" s="272"/>
      <c r="Q133" s="17" t="str">
        <f>IF(処理シート!AI133="","",処理シート!AI133)</f>
        <v/>
      </c>
      <c r="R133" s="18" t="str">
        <f>IF(処理シート!AJ133="","",処理シート!AJ133)</f>
        <v/>
      </c>
      <c r="S133" s="29" t="str">
        <f>IF(処理シート!AK133="","",処理シート!AK133)</f>
        <v/>
      </c>
      <c r="T133" s="30" t="str">
        <f>IF(処理シート!AL133="","",処理シート!AL133)</f>
        <v/>
      </c>
      <c r="U133" s="18" t="str">
        <f>IF(処理シート!AM133="","",処理シート!AM133)</f>
        <v/>
      </c>
      <c r="V133" s="29" t="str">
        <f>IF(処理シート!AN133="","",処理シート!AN133)</f>
        <v/>
      </c>
      <c r="W133" s="19" t="str">
        <f>IF(処理シート!AO133="","",処理シート!AO133)</f>
        <v/>
      </c>
      <c r="X133" s="270"/>
      <c r="Y133" s="271"/>
      <c r="Z133" s="271"/>
      <c r="AA133" s="272"/>
    </row>
    <row r="134" spans="2:27" ht="20.25" customHeight="1" x14ac:dyDescent="0.15">
      <c r="B134" s="20">
        <v>10</v>
      </c>
      <c r="C134" s="270"/>
      <c r="D134" s="271"/>
      <c r="E134" s="271"/>
      <c r="F134" s="271"/>
      <c r="G134" s="272"/>
      <c r="H134" s="142"/>
      <c r="I134" s="143"/>
      <c r="J134" s="144"/>
      <c r="K134" s="145"/>
      <c r="L134" s="146"/>
      <c r="M134" s="144"/>
      <c r="N134" s="147"/>
      <c r="O134" s="270"/>
      <c r="P134" s="272"/>
      <c r="Q134" s="17" t="str">
        <f>IF(処理シート!AI134="","",処理シート!AI134)</f>
        <v/>
      </c>
      <c r="R134" s="18" t="str">
        <f>IF(処理シート!AJ134="","",処理シート!AJ134)</f>
        <v/>
      </c>
      <c r="S134" s="29" t="str">
        <f>IF(処理シート!AK134="","",処理シート!AK134)</f>
        <v/>
      </c>
      <c r="T134" s="30" t="str">
        <f>IF(処理シート!AL134="","",処理シート!AL134)</f>
        <v/>
      </c>
      <c r="U134" s="18" t="str">
        <f>IF(処理シート!AM134="","",処理シート!AM134)</f>
        <v/>
      </c>
      <c r="V134" s="29" t="str">
        <f>IF(処理シート!AN134="","",処理シート!AN134)</f>
        <v/>
      </c>
      <c r="W134" s="19" t="str">
        <f>IF(処理シート!AO134="","",処理シート!AO134)</f>
        <v/>
      </c>
      <c r="X134" s="270"/>
      <c r="Y134" s="271"/>
      <c r="Z134" s="271"/>
      <c r="AA134" s="272"/>
    </row>
    <row r="135" spans="2:27" ht="20.25" customHeight="1" x14ac:dyDescent="0.15">
      <c r="B135" s="20">
        <v>11</v>
      </c>
      <c r="C135" s="270"/>
      <c r="D135" s="271"/>
      <c r="E135" s="271"/>
      <c r="F135" s="271"/>
      <c r="G135" s="272"/>
      <c r="H135" s="142"/>
      <c r="I135" s="143"/>
      <c r="J135" s="144"/>
      <c r="K135" s="145"/>
      <c r="L135" s="146"/>
      <c r="M135" s="144"/>
      <c r="N135" s="147"/>
      <c r="O135" s="270"/>
      <c r="P135" s="272"/>
      <c r="Q135" s="17" t="str">
        <f>IF(処理シート!AI135="","",処理シート!AI135)</f>
        <v/>
      </c>
      <c r="R135" s="18" t="str">
        <f>IF(処理シート!AJ135="","",処理シート!AJ135)</f>
        <v/>
      </c>
      <c r="S135" s="29" t="str">
        <f>IF(処理シート!AK135="","",処理シート!AK135)</f>
        <v/>
      </c>
      <c r="T135" s="30" t="str">
        <f>IF(処理シート!AL135="","",処理シート!AL135)</f>
        <v/>
      </c>
      <c r="U135" s="18" t="str">
        <f>IF(処理シート!AM135="","",処理シート!AM135)</f>
        <v/>
      </c>
      <c r="V135" s="29" t="str">
        <f>IF(処理シート!AN135="","",処理シート!AN135)</f>
        <v/>
      </c>
      <c r="W135" s="19" t="str">
        <f>IF(処理シート!AO135="","",処理シート!AO135)</f>
        <v/>
      </c>
      <c r="X135" s="270"/>
      <c r="Y135" s="271"/>
      <c r="Z135" s="271"/>
      <c r="AA135" s="272"/>
    </row>
    <row r="136" spans="2:27" ht="20.25" customHeight="1" x14ac:dyDescent="0.15">
      <c r="B136" s="20">
        <v>12</v>
      </c>
      <c r="C136" s="270"/>
      <c r="D136" s="271"/>
      <c r="E136" s="271"/>
      <c r="F136" s="271"/>
      <c r="G136" s="272"/>
      <c r="H136" s="142"/>
      <c r="I136" s="143"/>
      <c r="J136" s="144"/>
      <c r="K136" s="145"/>
      <c r="L136" s="146"/>
      <c r="M136" s="144"/>
      <c r="N136" s="147"/>
      <c r="O136" s="270"/>
      <c r="P136" s="272"/>
      <c r="Q136" s="17" t="str">
        <f>IF(処理シート!AI136="","",処理シート!AI136)</f>
        <v/>
      </c>
      <c r="R136" s="18" t="str">
        <f>IF(処理シート!AJ136="","",処理シート!AJ136)</f>
        <v/>
      </c>
      <c r="S136" s="29" t="str">
        <f>IF(処理シート!AK136="","",処理シート!AK136)</f>
        <v/>
      </c>
      <c r="T136" s="30" t="str">
        <f>IF(処理シート!AL136="","",処理シート!AL136)</f>
        <v/>
      </c>
      <c r="U136" s="18" t="str">
        <f>IF(処理シート!AM136="","",処理シート!AM136)</f>
        <v/>
      </c>
      <c r="V136" s="29" t="str">
        <f>IF(処理シート!AN136="","",処理シート!AN136)</f>
        <v/>
      </c>
      <c r="W136" s="19" t="str">
        <f>IF(処理シート!AO136="","",処理シート!AO136)</f>
        <v/>
      </c>
      <c r="X136" s="270"/>
      <c r="Y136" s="271"/>
      <c r="Z136" s="271"/>
      <c r="AA136" s="272"/>
    </row>
    <row r="137" spans="2:27" ht="20.25" customHeight="1" x14ac:dyDescent="0.15">
      <c r="B137" s="20">
        <v>13</v>
      </c>
      <c r="C137" s="270"/>
      <c r="D137" s="271"/>
      <c r="E137" s="271"/>
      <c r="F137" s="271"/>
      <c r="G137" s="272"/>
      <c r="H137" s="142"/>
      <c r="I137" s="143"/>
      <c r="J137" s="144"/>
      <c r="K137" s="145"/>
      <c r="L137" s="146"/>
      <c r="M137" s="144"/>
      <c r="N137" s="147"/>
      <c r="O137" s="270"/>
      <c r="P137" s="272"/>
      <c r="Q137" s="17" t="str">
        <f>IF(処理シート!AI137="","",処理シート!AI137)</f>
        <v/>
      </c>
      <c r="R137" s="18" t="str">
        <f>IF(処理シート!AJ137="","",処理シート!AJ137)</f>
        <v/>
      </c>
      <c r="S137" s="29" t="str">
        <f>IF(処理シート!AK137="","",処理シート!AK137)</f>
        <v/>
      </c>
      <c r="T137" s="30" t="str">
        <f>IF(処理シート!AL137="","",処理シート!AL137)</f>
        <v/>
      </c>
      <c r="U137" s="18" t="str">
        <f>IF(処理シート!AM137="","",処理シート!AM137)</f>
        <v/>
      </c>
      <c r="V137" s="29" t="str">
        <f>IF(処理シート!AN137="","",処理シート!AN137)</f>
        <v/>
      </c>
      <c r="W137" s="19" t="str">
        <f>IF(処理シート!AO137="","",処理シート!AO137)</f>
        <v/>
      </c>
      <c r="X137" s="270"/>
      <c r="Y137" s="271"/>
      <c r="Z137" s="271"/>
      <c r="AA137" s="272"/>
    </row>
    <row r="138" spans="2:27" ht="20.25" customHeight="1" x14ac:dyDescent="0.15">
      <c r="B138" s="20">
        <v>14</v>
      </c>
      <c r="C138" s="270"/>
      <c r="D138" s="271"/>
      <c r="E138" s="271"/>
      <c r="F138" s="271"/>
      <c r="G138" s="272"/>
      <c r="H138" s="142"/>
      <c r="I138" s="143"/>
      <c r="J138" s="144"/>
      <c r="K138" s="145"/>
      <c r="L138" s="146"/>
      <c r="M138" s="144"/>
      <c r="N138" s="147"/>
      <c r="O138" s="270"/>
      <c r="P138" s="272"/>
      <c r="Q138" s="17" t="str">
        <f>IF(処理シート!AI138="","",処理シート!AI138)</f>
        <v/>
      </c>
      <c r="R138" s="18" t="str">
        <f>IF(処理シート!AJ138="","",処理シート!AJ138)</f>
        <v/>
      </c>
      <c r="S138" s="29" t="str">
        <f>IF(処理シート!AK138="","",処理シート!AK138)</f>
        <v/>
      </c>
      <c r="T138" s="30" t="str">
        <f>IF(処理シート!AL138="","",処理シート!AL138)</f>
        <v/>
      </c>
      <c r="U138" s="18" t="str">
        <f>IF(処理シート!AM138="","",処理シート!AM138)</f>
        <v/>
      </c>
      <c r="V138" s="29" t="str">
        <f>IF(処理シート!AN138="","",処理シート!AN138)</f>
        <v/>
      </c>
      <c r="W138" s="19" t="str">
        <f>IF(処理シート!AO138="","",処理シート!AO138)</f>
        <v/>
      </c>
      <c r="X138" s="270"/>
      <c r="Y138" s="271"/>
      <c r="Z138" s="271"/>
      <c r="AA138" s="272"/>
    </row>
    <row r="139" spans="2:27" ht="20.25" customHeight="1" x14ac:dyDescent="0.15">
      <c r="B139" s="20">
        <v>15</v>
      </c>
      <c r="C139" s="270"/>
      <c r="D139" s="271"/>
      <c r="E139" s="271"/>
      <c r="F139" s="271"/>
      <c r="G139" s="272"/>
      <c r="H139" s="142"/>
      <c r="I139" s="143"/>
      <c r="J139" s="144"/>
      <c r="K139" s="145"/>
      <c r="L139" s="146"/>
      <c r="M139" s="144"/>
      <c r="N139" s="147"/>
      <c r="O139" s="270"/>
      <c r="P139" s="272"/>
      <c r="Q139" s="17" t="str">
        <f>IF(処理シート!AI139="","",処理シート!AI139)</f>
        <v/>
      </c>
      <c r="R139" s="18" t="str">
        <f>IF(処理シート!AJ139="","",処理シート!AJ139)</f>
        <v/>
      </c>
      <c r="S139" s="29" t="str">
        <f>IF(処理シート!AK139="","",処理シート!AK139)</f>
        <v/>
      </c>
      <c r="T139" s="30" t="str">
        <f>IF(処理シート!AL139="","",処理シート!AL139)</f>
        <v/>
      </c>
      <c r="U139" s="18" t="str">
        <f>IF(処理シート!AM139="","",処理シート!AM139)</f>
        <v/>
      </c>
      <c r="V139" s="29" t="str">
        <f>IF(処理シート!AN139="","",処理シート!AN139)</f>
        <v/>
      </c>
      <c r="W139" s="19" t="str">
        <f>IF(処理シート!AO139="","",処理シート!AO139)</f>
        <v/>
      </c>
      <c r="X139" s="270"/>
      <c r="Y139" s="271"/>
      <c r="Z139" s="271"/>
      <c r="AA139" s="272"/>
    </row>
    <row r="140" spans="2:27" ht="20.25" customHeight="1" x14ac:dyDescent="0.15">
      <c r="B140" s="20">
        <v>16</v>
      </c>
      <c r="C140" s="270"/>
      <c r="D140" s="271"/>
      <c r="E140" s="271"/>
      <c r="F140" s="271"/>
      <c r="G140" s="272"/>
      <c r="H140" s="142"/>
      <c r="I140" s="143"/>
      <c r="J140" s="144"/>
      <c r="K140" s="145"/>
      <c r="L140" s="146"/>
      <c r="M140" s="144"/>
      <c r="N140" s="147"/>
      <c r="O140" s="270"/>
      <c r="P140" s="272"/>
      <c r="Q140" s="17" t="str">
        <f>IF(処理シート!AI140="","",処理シート!AI140)</f>
        <v/>
      </c>
      <c r="R140" s="18" t="str">
        <f>IF(処理シート!AJ140="","",処理シート!AJ140)</f>
        <v/>
      </c>
      <c r="S140" s="29" t="str">
        <f>IF(処理シート!AK140="","",処理シート!AK140)</f>
        <v/>
      </c>
      <c r="T140" s="30" t="str">
        <f>IF(処理シート!AL140="","",処理シート!AL140)</f>
        <v/>
      </c>
      <c r="U140" s="18" t="str">
        <f>IF(処理シート!AM140="","",処理シート!AM140)</f>
        <v/>
      </c>
      <c r="V140" s="29" t="str">
        <f>IF(処理シート!AN140="","",処理シート!AN140)</f>
        <v/>
      </c>
      <c r="W140" s="19" t="str">
        <f>IF(処理シート!AO140="","",処理シート!AO140)</f>
        <v/>
      </c>
      <c r="X140" s="270"/>
      <c r="Y140" s="271"/>
      <c r="Z140" s="271"/>
      <c r="AA140" s="272"/>
    </row>
    <row r="141" spans="2:27" ht="20.25" customHeight="1" x14ac:dyDescent="0.15">
      <c r="B141" s="20">
        <v>17</v>
      </c>
      <c r="C141" s="270"/>
      <c r="D141" s="271"/>
      <c r="E141" s="271"/>
      <c r="F141" s="271"/>
      <c r="G141" s="272"/>
      <c r="H141" s="142"/>
      <c r="I141" s="143"/>
      <c r="J141" s="144"/>
      <c r="K141" s="145"/>
      <c r="L141" s="146"/>
      <c r="M141" s="144"/>
      <c r="N141" s="147"/>
      <c r="O141" s="270"/>
      <c r="P141" s="272"/>
      <c r="Q141" s="17" t="str">
        <f>IF(処理シート!AI141="","",処理シート!AI141)</f>
        <v/>
      </c>
      <c r="R141" s="18" t="str">
        <f>IF(処理シート!AJ141="","",処理シート!AJ141)</f>
        <v/>
      </c>
      <c r="S141" s="29" t="str">
        <f>IF(処理シート!AK141="","",処理シート!AK141)</f>
        <v/>
      </c>
      <c r="T141" s="30" t="str">
        <f>IF(処理シート!AL141="","",処理シート!AL141)</f>
        <v/>
      </c>
      <c r="U141" s="18" t="str">
        <f>IF(処理シート!AM141="","",処理シート!AM141)</f>
        <v/>
      </c>
      <c r="V141" s="29" t="str">
        <f>IF(処理シート!AN141="","",処理シート!AN141)</f>
        <v/>
      </c>
      <c r="W141" s="19" t="str">
        <f>IF(処理シート!AO141="","",処理シート!AO141)</f>
        <v/>
      </c>
      <c r="X141" s="270"/>
      <c r="Y141" s="271"/>
      <c r="Z141" s="271"/>
      <c r="AA141" s="272"/>
    </row>
    <row r="142" spans="2:27" ht="20.25" customHeight="1" x14ac:dyDescent="0.15">
      <c r="B142" s="20">
        <v>18</v>
      </c>
      <c r="C142" s="270"/>
      <c r="D142" s="271"/>
      <c r="E142" s="271"/>
      <c r="F142" s="271"/>
      <c r="G142" s="272"/>
      <c r="H142" s="142"/>
      <c r="I142" s="143"/>
      <c r="J142" s="144"/>
      <c r="K142" s="145"/>
      <c r="L142" s="146"/>
      <c r="M142" s="144"/>
      <c r="N142" s="147"/>
      <c r="O142" s="270"/>
      <c r="P142" s="272"/>
      <c r="Q142" s="17" t="str">
        <f>IF(処理シート!AI142="","",処理シート!AI142)</f>
        <v/>
      </c>
      <c r="R142" s="18" t="str">
        <f>IF(処理シート!AJ142="","",処理シート!AJ142)</f>
        <v/>
      </c>
      <c r="S142" s="29" t="str">
        <f>IF(処理シート!AK142="","",処理シート!AK142)</f>
        <v/>
      </c>
      <c r="T142" s="30" t="str">
        <f>IF(処理シート!AL142="","",処理シート!AL142)</f>
        <v/>
      </c>
      <c r="U142" s="18" t="str">
        <f>IF(処理シート!AM142="","",処理シート!AM142)</f>
        <v/>
      </c>
      <c r="V142" s="29" t="str">
        <f>IF(処理シート!AN142="","",処理シート!AN142)</f>
        <v/>
      </c>
      <c r="W142" s="19" t="str">
        <f>IF(処理シート!AO142="","",処理シート!AO142)</f>
        <v/>
      </c>
      <c r="X142" s="270"/>
      <c r="Y142" s="271"/>
      <c r="Z142" s="271"/>
      <c r="AA142" s="272"/>
    </row>
    <row r="143" spans="2:27" ht="20.25" customHeight="1" x14ac:dyDescent="0.15">
      <c r="B143" s="20">
        <v>19</v>
      </c>
      <c r="C143" s="270"/>
      <c r="D143" s="271"/>
      <c r="E143" s="271"/>
      <c r="F143" s="271"/>
      <c r="G143" s="272"/>
      <c r="H143" s="142"/>
      <c r="I143" s="143"/>
      <c r="J143" s="144"/>
      <c r="K143" s="145"/>
      <c r="L143" s="146"/>
      <c r="M143" s="144"/>
      <c r="N143" s="147"/>
      <c r="O143" s="270"/>
      <c r="P143" s="272"/>
      <c r="Q143" s="17" t="str">
        <f>IF(処理シート!AI143="","",処理シート!AI143)</f>
        <v/>
      </c>
      <c r="R143" s="18" t="str">
        <f>IF(処理シート!AJ143="","",処理シート!AJ143)</f>
        <v/>
      </c>
      <c r="S143" s="29" t="str">
        <f>IF(処理シート!AK143="","",処理シート!AK143)</f>
        <v/>
      </c>
      <c r="T143" s="30" t="str">
        <f>IF(処理シート!AL143="","",処理シート!AL143)</f>
        <v/>
      </c>
      <c r="U143" s="18" t="str">
        <f>IF(処理シート!AM143="","",処理シート!AM143)</f>
        <v/>
      </c>
      <c r="V143" s="29" t="str">
        <f>IF(処理シート!AN143="","",処理シート!AN143)</f>
        <v/>
      </c>
      <c r="W143" s="19" t="str">
        <f>IF(処理シート!AO143="","",処理シート!AO143)</f>
        <v/>
      </c>
      <c r="X143" s="270"/>
      <c r="Y143" s="271"/>
      <c r="Z143" s="271"/>
      <c r="AA143" s="272"/>
    </row>
    <row r="144" spans="2:27" ht="20.25" customHeight="1" x14ac:dyDescent="0.15">
      <c r="B144" s="20">
        <v>20</v>
      </c>
      <c r="C144" s="270"/>
      <c r="D144" s="271"/>
      <c r="E144" s="271"/>
      <c r="F144" s="271"/>
      <c r="G144" s="272"/>
      <c r="H144" s="142"/>
      <c r="I144" s="143"/>
      <c r="J144" s="144"/>
      <c r="K144" s="145"/>
      <c r="L144" s="146"/>
      <c r="M144" s="144"/>
      <c r="N144" s="147"/>
      <c r="O144" s="270"/>
      <c r="P144" s="272"/>
      <c r="Q144" s="17" t="str">
        <f>IF(処理シート!AI144="","",処理シート!AI144)</f>
        <v/>
      </c>
      <c r="R144" s="18" t="str">
        <f>IF(処理シート!AJ144="","",処理シート!AJ144)</f>
        <v/>
      </c>
      <c r="S144" s="29" t="str">
        <f>IF(処理シート!AK144="","",処理シート!AK144)</f>
        <v/>
      </c>
      <c r="T144" s="30" t="str">
        <f>IF(処理シート!AL144="","",処理シート!AL144)</f>
        <v/>
      </c>
      <c r="U144" s="18" t="str">
        <f>IF(処理シート!AM144="","",処理シート!AM144)</f>
        <v/>
      </c>
      <c r="V144" s="29" t="str">
        <f>IF(処理シート!AN144="","",処理シート!AN144)</f>
        <v/>
      </c>
      <c r="W144" s="19" t="str">
        <f>IF(処理シート!AO144="","",処理シート!AO144)</f>
        <v/>
      </c>
      <c r="X144" s="270"/>
      <c r="Y144" s="271"/>
      <c r="Z144" s="271"/>
      <c r="AA144" s="272"/>
    </row>
    <row r="145" spans="2:27" ht="20.25" customHeight="1" x14ac:dyDescent="0.15">
      <c r="B145" s="20">
        <v>21</v>
      </c>
      <c r="C145" s="270"/>
      <c r="D145" s="271"/>
      <c r="E145" s="271"/>
      <c r="F145" s="271"/>
      <c r="G145" s="272"/>
      <c r="H145" s="142"/>
      <c r="I145" s="143"/>
      <c r="J145" s="144"/>
      <c r="K145" s="145"/>
      <c r="L145" s="146"/>
      <c r="M145" s="144"/>
      <c r="N145" s="147"/>
      <c r="O145" s="270"/>
      <c r="P145" s="272"/>
      <c r="Q145" s="17" t="str">
        <f>IF(処理シート!AI145="","",処理シート!AI145)</f>
        <v/>
      </c>
      <c r="R145" s="18" t="str">
        <f>IF(処理シート!AJ145="","",処理シート!AJ145)</f>
        <v/>
      </c>
      <c r="S145" s="29" t="str">
        <f>IF(処理シート!AK145="","",処理シート!AK145)</f>
        <v/>
      </c>
      <c r="T145" s="30" t="str">
        <f>IF(処理シート!AL145="","",処理シート!AL145)</f>
        <v/>
      </c>
      <c r="U145" s="18" t="str">
        <f>IF(処理シート!AM145="","",処理シート!AM145)</f>
        <v/>
      </c>
      <c r="V145" s="29" t="str">
        <f>IF(処理シート!AN145="","",処理シート!AN145)</f>
        <v/>
      </c>
      <c r="W145" s="19" t="str">
        <f>IF(処理シート!AO145="","",処理シート!AO145)</f>
        <v/>
      </c>
      <c r="X145" s="270"/>
      <c r="Y145" s="271"/>
      <c r="Z145" s="271"/>
      <c r="AA145" s="272"/>
    </row>
    <row r="146" spans="2:27" ht="20.25" customHeight="1" x14ac:dyDescent="0.15">
      <c r="B146" s="20">
        <v>22</v>
      </c>
      <c r="C146" s="270"/>
      <c r="D146" s="271"/>
      <c r="E146" s="271"/>
      <c r="F146" s="271"/>
      <c r="G146" s="272"/>
      <c r="H146" s="142"/>
      <c r="I146" s="143"/>
      <c r="J146" s="144"/>
      <c r="K146" s="145"/>
      <c r="L146" s="146"/>
      <c r="M146" s="144"/>
      <c r="N146" s="147"/>
      <c r="O146" s="270"/>
      <c r="P146" s="272"/>
      <c r="Q146" s="17" t="str">
        <f>IF(処理シート!AI146="","",処理シート!AI146)</f>
        <v/>
      </c>
      <c r="R146" s="18" t="str">
        <f>IF(処理シート!AJ146="","",処理シート!AJ146)</f>
        <v/>
      </c>
      <c r="S146" s="29" t="str">
        <f>IF(処理シート!AK146="","",処理シート!AK146)</f>
        <v/>
      </c>
      <c r="T146" s="30" t="str">
        <f>IF(処理シート!AL146="","",処理シート!AL146)</f>
        <v/>
      </c>
      <c r="U146" s="18" t="str">
        <f>IF(処理シート!AM146="","",処理シート!AM146)</f>
        <v/>
      </c>
      <c r="V146" s="29" t="str">
        <f>IF(処理シート!AN146="","",処理シート!AN146)</f>
        <v/>
      </c>
      <c r="W146" s="19" t="str">
        <f>IF(処理シート!AO146="","",処理シート!AO146)</f>
        <v/>
      </c>
      <c r="X146" s="270"/>
      <c r="Y146" s="271"/>
      <c r="Z146" s="271"/>
      <c r="AA146" s="272"/>
    </row>
    <row r="147" spans="2:27" ht="20.25" customHeight="1" x14ac:dyDescent="0.15">
      <c r="B147" s="20">
        <v>23</v>
      </c>
      <c r="C147" s="270"/>
      <c r="D147" s="271"/>
      <c r="E147" s="271"/>
      <c r="F147" s="271"/>
      <c r="G147" s="272"/>
      <c r="H147" s="142"/>
      <c r="I147" s="143"/>
      <c r="J147" s="144"/>
      <c r="K147" s="145"/>
      <c r="L147" s="146"/>
      <c r="M147" s="144"/>
      <c r="N147" s="147"/>
      <c r="O147" s="270"/>
      <c r="P147" s="272"/>
      <c r="Q147" s="17" t="str">
        <f>IF(処理シート!AI147="","",処理シート!AI147)</f>
        <v/>
      </c>
      <c r="R147" s="18" t="str">
        <f>IF(処理シート!AJ147="","",処理シート!AJ147)</f>
        <v/>
      </c>
      <c r="S147" s="29" t="str">
        <f>IF(処理シート!AK147="","",処理シート!AK147)</f>
        <v/>
      </c>
      <c r="T147" s="30" t="str">
        <f>IF(処理シート!AL147="","",処理シート!AL147)</f>
        <v/>
      </c>
      <c r="U147" s="18" t="str">
        <f>IF(処理シート!AM147="","",処理シート!AM147)</f>
        <v/>
      </c>
      <c r="V147" s="29" t="str">
        <f>IF(処理シート!AN147="","",処理シート!AN147)</f>
        <v/>
      </c>
      <c r="W147" s="19" t="str">
        <f>IF(処理シート!AO147="","",処理シート!AO147)</f>
        <v/>
      </c>
      <c r="X147" s="270"/>
      <c r="Y147" s="271"/>
      <c r="Z147" s="271"/>
      <c r="AA147" s="272"/>
    </row>
    <row r="148" spans="2:27" ht="20.25" customHeight="1" x14ac:dyDescent="0.15">
      <c r="B148" s="20">
        <v>24</v>
      </c>
      <c r="C148" s="270"/>
      <c r="D148" s="271"/>
      <c r="E148" s="271"/>
      <c r="F148" s="271"/>
      <c r="G148" s="272"/>
      <c r="H148" s="142"/>
      <c r="I148" s="143"/>
      <c r="J148" s="144"/>
      <c r="K148" s="145"/>
      <c r="L148" s="146"/>
      <c r="M148" s="144"/>
      <c r="N148" s="147"/>
      <c r="O148" s="270"/>
      <c r="P148" s="272"/>
      <c r="Q148" s="17" t="str">
        <f>IF(処理シート!AI148="","",処理シート!AI148)</f>
        <v/>
      </c>
      <c r="R148" s="18" t="str">
        <f>IF(処理シート!AJ148="","",処理シート!AJ148)</f>
        <v/>
      </c>
      <c r="S148" s="29" t="str">
        <f>IF(処理シート!AK148="","",処理シート!AK148)</f>
        <v/>
      </c>
      <c r="T148" s="30" t="str">
        <f>IF(処理シート!AL148="","",処理シート!AL148)</f>
        <v/>
      </c>
      <c r="U148" s="18" t="str">
        <f>IF(処理シート!AM148="","",処理シート!AM148)</f>
        <v/>
      </c>
      <c r="V148" s="29" t="str">
        <f>IF(処理シート!AN148="","",処理シート!AN148)</f>
        <v/>
      </c>
      <c r="W148" s="19" t="str">
        <f>IF(処理シート!AO148="","",処理シート!AO148)</f>
        <v/>
      </c>
      <c r="X148" s="270"/>
      <c r="Y148" s="271"/>
      <c r="Z148" s="271"/>
      <c r="AA148" s="272"/>
    </row>
    <row r="149" spans="2:27" ht="20.25" customHeight="1" x14ac:dyDescent="0.15">
      <c r="B149" s="20">
        <v>25</v>
      </c>
      <c r="C149" s="270"/>
      <c r="D149" s="271"/>
      <c r="E149" s="271"/>
      <c r="F149" s="271"/>
      <c r="G149" s="272"/>
      <c r="H149" s="142"/>
      <c r="I149" s="143"/>
      <c r="J149" s="144"/>
      <c r="K149" s="145"/>
      <c r="L149" s="146"/>
      <c r="M149" s="144"/>
      <c r="N149" s="147"/>
      <c r="O149" s="270"/>
      <c r="P149" s="272"/>
      <c r="Q149" s="17" t="str">
        <f>IF(処理シート!AI149="","",処理シート!AI149)</f>
        <v/>
      </c>
      <c r="R149" s="18" t="str">
        <f>IF(処理シート!AJ149="","",処理シート!AJ149)</f>
        <v/>
      </c>
      <c r="S149" s="29" t="str">
        <f>IF(処理シート!AK149="","",処理シート!AK149)</f>
        <v/>
      </c>
      <c r="T149" s="30" t="str">
        <f>IF(処理シート!AL149="","",処理シート!AL149)</f>
        <v/>
      </c>
      <c r="U149" s="18" t="str">
        <f>IF(処理シート!AM149="","",処理シート!AM149)</f>
        <v/>
      </c>
      <c r="V149" s="29" t="str">
        <f>IF(処理シート!AN149="","",処理シート!AN149)</f>
        <v/>
      </c>
      <c r="W149" s="19" t="str">
        <f>IF(処理シート!AO149="","",処理シート!AO149)</f>
        <v/>
      </c>
      <c r="X149" s="270"/>
      <c r="Y149" s="271"/>
      <c r="Z149" s="271"/>
      <c r="AA149" s="272"/>
    </row>
    <row r="150" spans="2:27" ht="20.25" customHeight="1" x14ac:dyDescent="0.15">
      <c r="B150" s="20">
        <v>26</v>
      </c>
      <c r="C150" s="270"/>
      <c r="D150" s="271"/>
      <c r="E150" s="271"/>
      <c r="F150" s="271"/>
      <c r="G150" s="272"/>
      <c r="H150" s="142"/>
      <c r="I150" s="143"/>
      <c r="J150" s="144"/>
      <c r="K150" s="145"/>
      <c r="L150" s="146"/>
      <c r="M150" s="144"/>
      <c r="N150" s="147"/>
      <c r="O150" s="270"/>
      <c r="P150" s="272"/>
      <c r="Q150" s="17" t="str">
        <f>IF(処理シート!AI150="","",処理シート!AI150)</f>
        <v/>
      </c>
      <c r="R150" s="18" t="str">
        <f>IF(処理シート!AJ150="","",処理シート!AJ150)</f>
        <v/>
      </c>
      <c r="S150" s="29" t="str">
        <f>IF(処理シート!AK150="","",処理シート!AK150)</f>
        <v/>
      </c>
      <c r="T150" s="30" t="str">
        <f>IF(処理シート!AL150="","",処理シート!AL150)</f>
        <v/>
      </c>
      <c r="U150" s="18" t="str">
        <f>IF(処理シート!AM150="","",処理シート!AM150)</f>
        <v/>
      </c>
      <c r="V150" s="29" t="str">
        <f>IF(処理シート!AN150="","",処理シート!AN150)</f>
        <v/>
      </c>
      <c r="W150" s="19" t="str">
        <f>IF(処理シート!AO150="","",処理シート!AO150)</f>
        <v/>
      </c>
      <c r="X150" s="270"/>
      <c r="Y150" s="271"/>
      <c r="Z150" s="271"/>
      <c r="AA150" s="272"/>
    </row>
    <row r="151" spans="2:27" ht="20.25" customHeight="1" x14ac:dyDescent="0.15">
      <c r="B151" s="20">
        <v>27</v>
      </c>
      <c r="C151" s="270"/>
      <c r="D151" s="271"/>
      <c r="E151" s="271"/>
      <c r="F151" s="271"/>
      <c r="G151" s="272"/>
      <c r="H151" s="142"/>
      <c r="I151" s="143"/>
      <c r="J151" s="144"/>
      <c r="K151" s="145"/>
      <c r="L151" s="146"/>
      <c r="M151" s="144"/>
      <c r="N151" s="147"/>
      <c r="O151" s="270"/>
      <c r="P151" s="272"/>
      <c r="Q151" s="17" t="str">
        <f>IF(処理シート!AI151="","",処理シート!AI151)</f>
        <v/>
      </c>
      <c r="R151" s="18" t="str">
        <f>IF(処理シート!AJ151="","",処理シート!AJ151)</f>
        <v/>
      </c>
      <c r="S151" s="29" t="str">
        <f>IF(処理シート!AK151="","",処理シート!AK151)</f>
        <v/>
      </c>
      <c r="T151" s="30" t="str">
        <f>IF(処理シート!AL151="","",処理シート!AL151)</f>
        <v/>
      </c>
      <c r="U151" s="18" t="str">
        <f>IF(処理シート!AM151="","",処理シート!AM151)</f>
        <v/>
      </c>
      <c r="V151" s="29" t="str">
        <f>IF(処理シート!AN151="","",処理シート!AN151)</f>
        <v/>
      </c>
      <c r="W151" s="19" t="str">
        <f>IF(処理シート!AO151="","",処理シート!AO151)</f>
        <v/>
      </c>
      <c r="X151" s="270"/>
      <c r="Y151" s="271"/>
      <c r="Z151" s="271"/>
      <c r="AA151" s="272"/>
    </row>
    <row r="152" spans="2:27" ht="20.25" customHeight="1" x14ac:dyDescent="0.15">
      <c r="B152" s="20">
        <v>28</v>
      </c>
      <c r="C152" s="270"/>
      <c r="D152" s="271"/>
      <c r="E152" s="271"/>
      <c r="F152" s="271"/>
      <c r="G152" s="272"/>
      <c r="H152" s="142"/>
      <c r="I152" s="143"/>
      <c r="J152" s="144"/>
      <c r="K152" s="145"/>
      <c r="L152" s="146"/>
      <c r="M152" s="144"/>
      <c r="N152" s="147"/>
      <c r="O152" s="270"/>
      <c r="P152" s="272"/>
      <c r="Q152" s="17" t="str">
        <f>IF(処理シート!AI152="","",処理シート!AI152)</f>
        <v/>
      </c>
      <c r="R152" s="18" t="str">
        <f>IF(処理シート!AJ152="","",処理シート!AJ152)</f>
        <v/>
      </c>
      <c r="S152" s="29" t="str">
        <f>IF(処理シート!AK152="","",処理シート!AK152)</f>
        <v/>
      </c>
      <c r="T152" s="30" t="str">
        <f>IF(処理シート!AL152="","",処理シート!AL152)</f>
        <v/>
      </c>
      <c r="U152" s="18" t="str">
        <f>IF(処理シート!AM152="","",処理シート!AM152)</f>
        <v/>
      </c>
      <c r="V152" s="29" t="str">
        <f>IF(処理シート!AN152="","",処理シート!AN152)</f>
        <v/>
      </c>
      <c r="W152" s="19" t="str">
        <f>IF(処理シート!AO152="","",処理シート!AO152)</f>
        <v/>
      </c>
      <c r="X152" s="270"/>
      <c r="Y152" s="271"/>
      <c r="Z152" s="271"/>
      <c r="AA152" s="272"/>
    </row>
    <row r="153" spans="2:27" ht="20.25" customHeight="1" x14ac:dyDescent="0.15">
      <c r="B153" s="20">
        <v>29</v>
      </c>
      <c r="C153" s="270"/>
      <c r="D153" s="271"/>
      <c r="E153" s="271"/>
      <c r="F153" s="271"/>
      <c r="G153" s="272"/>
      <c r="H153" s="142"/>
      <c r="I153" s="143"/>
      <c r="J153" s="144"/>
      <c r="K153" s="145"/>
      <c r="L153" s="146"/>
      <c r="M153" s="144"/>
      <c r="N153" s="147"/>
      <c r="O153" s="270"/>
      <c r="P153" s="272"/>
      <c r="Q153" s="17" t="str">
        <f>IF(処理シート!AI153="","",処理シート!AI153)</f>
        <v/>
      </c>
      <c r="R153" s="18" t="str">
        <f>IF(処理シート!AJ153="","",処理シート!AJ153)</f>
        <v/>
      </c>
      <c r="S153" s="29" t="str">
        <f>IF(処理シート!AK153="","",処理シート!AK153)</f>
        <v/>
      </c>
      <c r="T153" s="30" t="str">
        <f>IF(処理シート!AL153="","",処理シート!AL153)</f>
        <v/>
      </c>
      <c r="U153" s="18" t="str">
        <f>IF(処理シート!AM153="","",処理シート!AM153)</f>
        <v/>
      </c>
      <c r="V153" s="29" t="str">
        <f>IF(処理シート!AN153="","",処理シート!AN153)</f>
        <v/>
      </c>
      <c r="W153" s="19" t="str">
        <f>IF(処理シート!AO153="","",処理シート!AO153)</f>
        <v/>
      </c>
      <c r="X153" s="270"/>
      <c r="Y153" s="271"/>
      <c r="Z153" s="271"/>
      <c r="AA153" s="272"/>
    </row>
    <row r="154" spans="2:27" ht="20.25" customHeight="1" thickBot="1" x14ac:dyDescent="0.2">
      <c r="B154" s="31">
        <v>30</v>
      </c>
      <c r="C154" s="264"/>
      <c r="D154" s="265"/>
      <c r="E154" s="265"/>
      <c r="F154" s="265"/>
      <c r="G154" s="266"/>
      <c r="H154" s="148"/>
      <c r="I154" s="149"/>
      <c r="J154" s="150"/>
      <c r="K154" s="151"/>
      <c r="L154" s="152"/>
      <c r="M154" s="150"/>
      <c r="N154" s="153"/>
      <c r="O154" s="264"/>
      <c r="P154" s="266"/>
      <c r="Q154" s="17" t="str">
        <f>IF(処理シート!AI154="","",処理シート!AI154)</f>
        <v/>
      </c>
      <c r="R154" s="18" t="str">
        <f>IF(処理シート!AJ154="","",処理シート!AJ154)</f>
        <v/>
      </c>
      <c r="S154" s="29" t="str">
        <f>IF(処理シート!AK154="","",処理シート!AK154)</f>
        <v/>
      </c>
      <c r="T154" s="30" t="str">
        <f>IF(処理シート!AL154="","",処理シート!AL154)</f>
        <v/>
      </c>
      <c r="U154" s="18" t="str">
        <f>IF(処理シート!AM154="","",処理シート!AM154)</f>
        <v/>
      </c>
      <c r="V154" s="29" t="str">
        <f>IF(処理シート!AN154="","",処理シート!AN154)</f>
        <v/>
      </c>
      <c r="W154" s="19" t="str">
        <f>IF(処理シート!AO154="","",処理シート!AO154)</f>
        <v/>
      </c>
      <c r="X154" s="264"/>
      <c r="Y154" s="265"/>
      <c r="Z154" s="265"/>
      <c r="AA154" s="266"/>
    </row>
    <row r="155" spans="2:27" ht="20.25" customHeight="1" thickBot="1" x14ac:dyDescent="0.2">
      <c r="B155" s="13"/>
      <c r="C155" s="14" t="s">
        <v>22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 t="s">
        <v>23</v>
      </c>
      <c r="N155" s="15"/>
      <c r="O155" s="21" t="str">
        <f>IF(処理シート!AG155="","",処理シート!AG155)</f>
        <v/>
      </c>
      <c r="P155" s="22" t="str">
        <f>IF(処理シート!AH155="","",処理シート!AH155)</f>
        <v/>
      </c>
      <c r="Q155" s="23" t="str">
        <f>IF(処理シート!AI155="","",処理シート!AI155)</f>
        <v/>
      </c>
      <c r="R155" s="24" t="str">
        <f>IF(処理シート!AJ155="","",処理シート!AJ155)</f>
        <v/>
      </c>
      <c r="S155" s="22" t="str">
        <f>IF(処理シート!AK155="","",処理シート!AK155)</f>
        <v/>
      </c>
      <c r="T155" s="25" t="str">
        <f>IF(処理シート!AL155="","",処理シート!AL155)</f>
        <v/>
      </c>
      <c r="U155" s="24" t="str">
        <f>IF(処理シート!AM155="","",処理シート!AM155)</f>
        <v/>
      </c>
      <c r="V155" s="22" t="str">
        <f>IF(処理シート!AN155="","",処理シート!AN155)</f>
        <v/>
      </c>
      <c r="W155" s="32" t="str">
        <f>IF(処理シート!AO155="","",処理シート!AO155)</f>
        <v/>
      </c>
      <c r="X155" s="267"/>
      <c r="Y155" s="268"/>
      <c r="Z155" s="268"/>
      <c r="AA155" s="269"/>
    </row>
    <row r="156" spans="2:27" ht="20.25" customHeight="1" thickBot="1" x14ac:dyDescent="0.2">
      <c r="B156" s="13"/>
      <c r="C156" s="14" t="s">
        <v>24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 t="s">
        <v>23</v>
      </c>
      <c r="N156" s="15"/>
      <c r="O156" s="21" t="str">
        <f>IF(処理シート!AG156="","",処理シート!AG156)</f>
        <v/>
      </c>
      <c r="P156" s="22" t="str">
        <f>IF(処理シート!AH156="","",処理シート!AH156)</f>
        <v/>
      </c>
      <c r="Q156" s="23" t="str">
        <f>IF(処理シート!AI156="","",処理シート!AI156)</f>
        <v/>
      </c>
      <c r="R156" s="24" t="str">
        <f>IF(処理シート!AJ156="","",処理シート!AJ156)</f>
        <v/>
      </c>
      <c r="S156" s="22" t="str">
        <f>IF(処理シート!AK156="","",処理シート!AK156)</f>
        <v/>
      </c>
      <c r="T156" s="25" t="str">
        <f>IF(処理シート!AL156="","",処理シート!AL156)</f>
        <v/>
      </c>
      <c r="U156" s="24" t="str">
        <f>IF(処理シート!AM156="","",処理シート!AM156)</f>
        <v/>
      </c>
      <c r="V156" s="22" t="str">
        <f>IF(処理シート!AN156="","",処理シート!AN156)</f>
        <v/>
      </c>
      <c r="W156" s="32" t="str">
        <f>IF(処理シート!AO156="","",処理シート!AO156)</f>
        <v/>
      </c>
      <c r="X156" s="267"/>
      <c r="Y156" s="268"/>
      <c r="Z156" s="268"/>
      <c r="AA156" s="269"/>
    </row>
    <row r="157" spans="2:27" ht="20.25" customHeight="1" thickBot="1" x14ac:dyDescent="0.2">
      <c r="B157" s="3" t="s">
        <v>26</v>
      </c>
      <c r="C157" s="107" t="s">
        <v>27</v>
      </c>
      <c r="D157" s="107" t="s">
        <v>28</v>
      </c>
      <c r="E157" s="107" t="s">
        <v>29</v>
      </c>
      <c r="F157" s="107" t="s">
        <v>30</v>
      </c>
      <c r="G157" s="107" t="s">
        <v>31</v>
      </c>
      <c r="H157" s="5" t="s">
        <v>32</v>
      </c>
      <c r="I157" s="9" t="str">
        <f ca="1">支出請求書!$I$1</f>
        <v>2</v>
      </c>
      <c r="J157" s="10" t="str">
        <f ca="1">支出請求書!$J$1</f>
        <v>1</v>
      </c>
      <c r="K157" s="183" t="str">
        <f>IF($Z161="","",IF(支出請求書!$K$1="","",支出請求書!$K$1))</f>
        <v/>
      </c>
      <c r="L157" s="10" t="str">
        <f>IF($Z161="","",IF(支出請求書!$L$1="","",支出請求書!$L$1))</f>
        <v/>
      </c>
      <c r="M157" s="11" t="str">
        <f>IF($Z161="","",IF(支出請求書!$M$1="","",支出請求書!$M$1))</f>
        <v/>
      </c>
      <c r="N157" s="28"/>
      <c r="O157" s="28"/>
      <c r="P157" s="28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spans="2:27" ht="20.25" customHeight="1" x14ac:dyDescent="0.15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spans="2:27" ht="20.25" customHeight="1" x14ac:dyDescent="0.15">
      <c r="B159" s="273" t="s">
        <v>10</v>
      </c>
      <c r="C159" s="273"/>
      <c r="D159" s="273"/>
      <c r="E159" s="273"/>
      <c r="F159" s="273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  <c r="Q159" s="273"/>
      <c r="R159" s="273"/>
      <c r="S159" s="273"/>
      <c r="T159" s="273"/>
      <c r="U159" s="273"/>
      <c r="V159" s="273"/>
      <c r="W159" s="273"/>
      <c r="X159" s="273"/>
      <c r="Y159" s="273"/>
      <c r="Z159" s="273"/>
      <c r="AA159" s="273"/>
    </row>
    <row r="160" spans="2:27" ht="20.25" customHeight="1" x14ac:dyDescent="0.1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2:27" ht="20.25" customHeight="1" x14ac:dyDescent="0.1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6" t="s">
        <v>11</v>
      </c>
      <c r="Y161" s="6" t="s">
        <v>12</v>
      </c>
      <c r="Z161" s="274" t="str">
        <f>IF(W194="","",5)</f>
        <v/>
      </c>
      <c r="AA161" s="274"/>
    </row>
    <row r="162" spans="2:27" ht="20.25" customHeight="1" thickBot="1" x14ac:dyDescent="0.2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2:27" ht="20.25" customHeight="1" thickBot="1" x14ac:dyDescent="0.2">
      <c r="B163" s="13"/>
      <c r="C163" s="14" t="s">
        <v>13</v>
      </c>
      <c r="D163" s="14"/>
      <c r="E163" s="14"/>
      <c r="F163" s="14" t="s">
        <v>14</v>
      </c>
      <c r="G163" s="15"/>
      <c r="H163" s="13"/>
      <c r="I163" s="14" t="s">
        <v>15</v>
      </c>
      <c r="J163" s="14"/>
      <c r="K163" s="14"/>
      <c r="L163" s="14"/>
      <c r="M163" s="14" t="s">
        <v>16</v>
      </c>
      <c r="N163" s="15"/>
      <c r="O163" s="13" t="s">
        <v>17</v>
      </c>
      <c r="P163" s="15" t="s">
        <v>18</v>
      </c>
      <c r="Q163" s="13"/>
      <c r="R163" s="14" t="s">
        <v>19</v>
      </c>
      <c r="S163" s="14"/>
      <c r="T163" s="14"/>
      <c r="U163" s="14"/>
      <c r="V163" s="14" t="s">
        <v>20</v>
      </c>
      <c r="W163" s="15"/>
      <c r="X163" s="13" t="s">
        <v>33</v>
      </c>
      <c r="Y163" s="14" t="s">
        <v>21</v>
      </c>
      <c r="Z163" s="14" t="s">
        <v>31</v>
      </c>
      <c r="AA163" s="15" t="s">
        <v>32</v>
      </c>
    </row>
    <row r="164" spans="2:27" ht="20.25" customHeight="1" x14ac:dyDescent="0.15">
      <c r="B164" s="16">
        <v>1</v>
      </c>
      <c r="C164" s="275"/>
      <c r="D164" s="276"/>
      <c r="E164" s="276"/>
      <c r="F164" s="276"/>
      <c r="G164" s="277"/>
      <c r="H164" s="136"/>
      <c r="I164" s="137"/>
      <c r="J164" s="138"/>
      <c r="K164" s="139"/>
      <c r="L164" s="140"/>
      <c r="M164" s="138"/>
      <c r="N164" s="141"/>
      <c r="O164" s="275"/>
      <c r="P164" s="277"/>
      <c r="Q164" s="17" t="str">
        <f>IF(処理シート!AI164="","",処理シート!AI164)</f>
        <v/>
      </c>
      <c r="R164" s="18" t="str">
        <f>IF(処理シート!AJ164="","",処理シート!AJ164)</f>
        <v/>
      </c>
      <c r="S164" s="29" t="str">
        <f>IF(処理シート!AK164="","",処理シート!AK164)</f>
        <v/>
      </c>
      <c r="T164" s="30" t="str">
        <f>IF(処理シート!AL164="","",処理シート!AL164)</f>
        <v/>
      </c>
      <c r="U164" s="18" t="str">
        <f>IF(処理シート!AM164="","",処理シート!AM164)</f>
        <v/>
      </c>
      <c r="V164" s="29" t="str">
        <f>IF(処理シート!AN164="","",処理シート!AN164)</f>
        <v/>
      </c>
      <c r="W164" s="19" t="str">
        <f>IF(処理シート!AO164="","",処理シート!AO164)</f>
        <v/>
      </c>
      <c r="X164" s="275"/>
      <c r="Y164" s="276"/>
      <c r="Z164" s="276"/>
      <c r="AA164" s="277"/>
    </row>
    <row r="165" spans="2:27" ht="20.25" customHeight="1" x14ac:dyDescent="0.15">
      <c r="B165" s="20">
        <v>2</v>
      </c>
      <c r="C165" s="270"/>
      <c r="D165" s="271"/>
      <c r="E165" s="271"/>
      <c r="F165" s="271"/>
      <c r="G165" s="272"/>
      <c r="H165" s="142"/>
      <c r="I165" s="143"/>
      <c r="J165" s="144"/>
      <c r="K165" s="145"/>
      <c r="L165" s="146"/>
      <c r="M165" s="144"/>
      <c r="N165" s="147"/>
      <c r="O165" s="270"/>
      <c r="P165" s="272"/>
      <c r="Q165" s="17" t="str">
        <f>IF(処理シート!AI165="","",処理シート!AI165)</f>
        <v/>
      </c>
      <c r="R165" s="18" t="str">
        <f>IF(処理シート!AJ165="","",処理シート!AJ165)</f>
        <v/>
      </c>
      <c r="S165" s="29" t="str">
        <f>IF(処理シート!AK165="","",処理シート!AK165)</f>
        <v/>
      </c>
      <c r="T165" s="30" t="str">
        <f>IF(処理シート!AL165="","",処理シート!AL165)</f>
        <v/>
      </c>
      <c r="U165" s="18" t="str">
        <f>IF(処理シート!AM165="","",処理シート!AM165)</f>
        <v/>
      </c>
      <c r="V165" s="29" t="str">
        <f>IF(処理シート!AN165="","",処理シート!AN165)</f>
        <v/>
      </c>
      <c r="W165" s="19" t="str">
        <f>IF(処理シート!AO165="","",処理シート!AO165)</f>
        <v/>
      </c>
      <c r="X165" s="270"/>
      <c r="Y165" s="271"/>
      <c r="Z165" s="271"/>
      <c r="AA165" s="272"/>
    </row>
    <row r="166" spans="2:27" ht="20.25" customHeight="1" x14ac:dyDescent="0.15">
      <c r="B166" s="20">
        <v>3</v>
      </c>
      <c r="C166" s="270"/>
      <c r="D166" s="271"/>
      <c r="E166" s="271"/>
      <c r="F166" s="271"/>
      <c r="G166" s="272"/>
      <c r="H166" s="142"/>
      <c r="I166" s="143"/>
      <c r="J166" s="144"/>
      <c r="K166" s="145"/>
      <c r="L166" s="146"/>
      <c r="M166" s="144"/>
      <c r="N166" s="147"/>
      <c r="O166" s="270"/>
      <c r="P166" s="272"/>
      <c r="Q166" s="17" t="str">
        <f>IF(処理シート!AI166="","",処理シート!AI166)</f>
        <v/>
      </c>
      <c r="R166" s="18" t="str">
        <f>IF(処理シート!AJ166="","",処理シート!AJ166)</f>
        <v/>
      </c>
      <c r="S166" s="29" t="str">
        <f>IF(処理シート!AK166="","",処理シート!AK166)</f>
        <v/>
      </c>
      <c r="T166" s="30" t="str">
        <f>IF(処理シート!AL166="","",処理シート!AL166)</f>
        <v/>
      </c>
      <c r="U166" s="18" t="str">
        <f>IF(処理シート!AM166="","",処理シート!AM166)</f>
        <v/>
      </c>
      <c r="V166" s="29" t="str">
        <f>IF(処理シート!AN166="","",処理シート!AN166)</f>
        <v/>
      </c>
      <c r="W166" s="19" t="str">
        <f>IF(処理シート!AO166="","",処理シート!AO166)</f>
        <v/>
      </c>
      <c r="X166" s="270"/>
      <c r="Y166" s="271"/>
      <c r="Z166" s="271"/>
      <c r="AA166" s="272"/>
    </row>
    <row r="167" spans="2:27" ht="20.25" customHeight="1" x14ac:dyDescent="0.15">
      <c r="B167" s="20">
        <v>4</v>
      </c>
      <c r="C167" s="270"/>
      <c r="D167" s="271"/>
      <c r="E167" s="271"/>
      <c r="F167" s="271"/>
      <c r="G167" s="272"/>
      <c r="H167" s="142"/>
      <c r="I167" s="143"/>
      <c r="J167" s="144"/>
      <c r="K167" s="145"/>
      <c r="L167" s="146"/>
      <c r="M167" s="144"/>
      <c r="N167" s="147"/>
      <c r="O167" s="270"/>
      <c r="P167" s="272"/>
      <c r="Q167" s="17" t="str">
        <f>IF(処理シート!AI167="","",処理シート!AI167)</f>
        <v/>
      </c>
      <c r="R167" s="18" t="str">
        <f>IF(処理シート!AJ167="","",処理シート!AJ167)</f>
        <v/>
      </c>
      <c r="S167" s="29" t="str">
        <f>IF(処理シート!AK167="","",処理シート!AK167)</f>
        <v/>
      </c>
      <c r="T167" s="30" t="str">
        <f>IF(処理シート!AL167="","",処理シート!AL167)</f>
        <v/>
      </c>
      <c r="U167" s="18" t="str">
        <f>IF(処理シート!AM167="","",処理シート!AM167)</f>
        <v/>
      </c>
      <c r="V167" s="29" t="str">
        <f>IF(処理シート!AN167="","",処理シート!AN167)</f>
        <v/>
      </c>
      <c r="W167" s="19" t="str">
        <f>IF(処理シート!AO167="","",処理シート!AO167)</f>
        <v/>
      </c>
      <c r="X167" s="270"/>
      <c r="Y167" s="271"/>
      <c r="Z167" s="271"/>
      <c r="AA167" s="272"/>
    </row>
    <row r="168" spans="2:27" ht="20.25" customHeight="1" x14ac:dyDescent="0.15">
      <c r="B168" s="20">
        <v>5</v>
      </c>
      <c r="C168" s="270"/>
      <c r="D168" s="271"/>
      <c r="E168" s="271"/>
      <c r="F168" s="271"/>
      <c r="G168" s="272"/>
      <c r="H168" s="142"/>
      <c r="I168" s="143"/>
      <c r="J168" s="144"/>
      <c r="K168" s="145"/>
      <c r="L168" s="146"/>
      <c r="M168" s="144"/>
      <c r="N168" s="147"/>
      <c r="O168" s="270"/>
      <c r="P168" s="272"/>
      <c r="Q168" s="17" t="str">
        <f>IF(処理シート!AI168="","",処理シート!AI168)</f>
        <v/>
      </c>
      <c r="R168" s="18" t="str">
        <f>IF(処理シート!AJ168="","",処理シート!AJ168)</f>
        <v/>
      </c>
      <c r="S168" s="29" t="str">
        <f>IF(処理シート!AK168="","",処理シート!AK168)</f>
        <v/>
      </c>
      <c r="T168" s="30" t="str">
        <f>IF(処理シート!AL168="","",処理シート!AL168)</f>
        <v/>
      </c>
      <c r="U168" s="18" t="str">
        <f>IF(処理シート!AM168="","",処理シート!AM168)</f>
        <v/>
      </c>
      <c r="V168" s="29" t="str">
        <f>IF(処理シート!AN168="","",処理シート!AN168)</f>
        <v/>
      </c>
      <c r="W168" s="19" t="str">
        <f>IF(処理シート!AO168="","",処理シート!AO168)</f>
        <v/>
      </c>
      <c r="X168" s="270"/>
      <c r="Y168" s="271"/>
      <c r="Z168" s="271"/>
      <c r="AA168" s="272"/>
    </row>
    <row r="169" spans="2:27" ht="20.25" customHeight="1" x14ac:dyDescent="0.15">
      <c r="B169" s="20">
        <v>6</v>
      </c>
      <c r="C169" s="270"/>
      <c r="D169" s="271"/>
      <c r="E169" s="271"/>
      <c r="F169" s="271"/>
      <c r="G169" s="272"/>
      <c r="H169" s="142"/>
      <c r="I169" s="143"/>
      <c r="J169" s="144"/>
      <c r="K169" s="145"/>
      <c r="L169" s="146"/>
      <c r="M169" s="144"/>
      <c r="N169" s="147"/>
      <c r="O169" s="270"/>
      <c r="P169" s="272"/>
      <c r="Q169" s="17" t="str">
        <f>IF(処理シート!AI169="","",処理シート!AI169)</f>
        <v/>
      </c>
      <c r="R169" s="18" t="str">
        <f>IF(処理シート!AJ169="","",処理シート!AJ169)</f>
        <v/>
      </c>
      <c r="S169" s="29" t="str">
        <f>IF(処理シート!AK169="","",処理シート!AK169)</f>
        <v/>
      </c>
      <c r="T169" s="30" t="str">
        <f>IF(処理シート!AL169="","",処理シート!AL169)</f>
        <v/>
      </c>
      <c r="U169" s="18" t="str">
        <f>IF(処理シート!AM169="","",処理シート!AM169)</f>
        <v/>
      </c>
      <c r="V169" s="29" t="str">
        <f>IF(処理シート!AN169="","",処理シート!AN169)</f>
        <v/>
      </c>
      <c r="W169" s="19" t="str">
        <f>IF(処理シート!AO169="","",処理シート!AO169)</f>
        <v/>
      </c>
      <c r="X169" s="270"/>
      <c r="Y169" s="271"/>
      <c r="Z169" s="271"/>
      <c r="AA169" s="272"/>
    </row>
    <row r="170" spans="2:27" ht="20.25" customHeight="1" x14ac:dyDescent="0.15">
      <c r="B170" s="20">
        <v>7</v>
      </c>
      <c r="C170" s="270"/>
      <c r="D170" s="271"/>
      <c r="E170" s="271"/>
      <c r="F170" s="271"/>
      <c r="G170" s="272"/>
      <c r="H170" s="142"/>
      <c r="I170" s="143"/>
      <c r="J170" s="144"/>
      <c r="K170" s="145"/>
      <c r="L170" s="146"/>
      <c r="M170" s="144"/>
      <c r="N170" s="147"/>
      <c r="O170" s="270"/>
      <c r="P170" s="272"/>
      <c r="Q170" s="17" t="str">
        <f>IF(処理シート!AI170="","",処理シート!AI170)</f>
        <v/>
      </c>
      <c r="R170" s="18" t="str">
        <f>IF(処理シート!AJ170="","",処理シート!AJ170)</f>
        <v/>
      </c>
      <c r="S170" s="29" t="str">
        <f>IF(処理シート!AK170="","",処理シート!AK170)</f>
        <v/>
      </c>
      <c r="T170" s="30" t="str">
        <f>IF(処理シート!AL170="","",処理シート!AL170)</f>
        <v/>
      </c>
      <c r="U170" s="18" t="str">
        <f>IF(処理シート!AM170="","",処理シート!AM170)</f>
        <v/>
      </c>
      <c r="V170" s="29" t="str">
        <f>IF(処理シート!AN170="","",処理シート!AN170)</f>
        <v/>
      </c>
      <c r="W170" s="19" t="str">
        <f>IF(処理シート!AO170="","",処理シート!AO170)</f>
        <v/>
      </c>
      <c r="X170" s="270"/>
      <c r="Y170" s="271"/>
      <c r="Z170" s="271"/>
      <c r="AA170" s="272"/>
    </row>
    <row r="171" spans="2:27" ht="20.25" customHeight="1" x14ac:dyDescent="0.15">
      <c r="B171" s="20">
        <v>8</v>
      </c>
      <c r="C171" s="270"/>
      <c r="D171" s="271"/>
      <c r="E171" s="271"/>
      <c r="F171" s="271"/>
      <c r="G171" s="272"/>
      <c r="H171" s="142"/>
      <c r="I171" s="143"/>
      <c r="J171" s="144"/>
      <c r="K171" s="145"/>
      <c r="L171" s="146"/>
      <c r="M171" s="144"/>
      <c r="N171" s="147"/>
      <c r="O171" s="270"/>
      <c r="P171" s="272"/>
      <c r="Q171" s="17" t="str">
        <f>IF(処理シート!AI171="","",処理シート!AI171)</f>
        <v/>
      </c>
      <c r="R171" s="18" t="str">
        <f>IF(処理シート!AJ171="","",処理シート!AJ171)</f>
        <v/>
      </c>
      <c r="S171" s="29" t="str">
        <f>IF(処理シート!AK171="","",処理シート!AK171)</f>
        <v/>
      </c>
      <c r="T171" s="30" t="str">
        <f>IF(処理シート!AL171="","",処理シート!AL171)</f>
        <v/>
      </c>
      <c r="U171" s="18" t="str">
        <f>IF(処理シート!AM171="","",処理シート!AM171)</f>
        <v/>
      </c>
      <c r="V171" s="29" t="str">
        <f>IF(処理シート!AN171="","",処理シート!AN171)</f>
        <v/>
      </c>
      <c r="W171" s="19" t="str">
        <f>IF(処理シート!AO171="","",処理シート!AO171)</f>
        <v/>
      </c>
      <c r="X171" s="270"/>
      <c r="Y171" s="271"/>
      <c r="Z171" s="271"/>
      <c r="AA171" s="272"/>
    </row>
    <row r="172" spans="2:27" ht="20.25" customHeight="1" x14ac:dyDescent="0.15">
      <c r="B172" s="20">
        <v>9</v>
      </c>
      <c r="C172" s="270"/>
      <c r="D172" s="271"/>
      <c r="E172" s="271"/>
      <c r="F172" s="271"/>
      <c r="G172" s="272"/>
      <c r="H172" s="142"/>
      <c r="I172" s="143"/>
      <c r="J172" s="144"/>
      <c r="K172" s="145"/>
      <c r="L172" s="146"/>
      <c r="M172" s="144"/>
      <c r="N172" s="147"/>
      <c r="O172" s="270"/>
      <c r="P172" s="272"/>
      <c r="Q172" s="17" t="str">
        <f>IF(処理シート!AI172="","",処理シート!AI172)</f>
        <v/>
      </c>
      <c r="R172" s="18" t="str">
        <f>IF(処理シート!AJ172="","",処理シート!AJ172)</f>
        <v/>
      </c>
      <c r="S172" s="29" t="str">
        <f>IF(処理シート!AK172="","",処理シート!AK172)</f>
        <v/>
      </c>
      <c r="T172" s="30" t="str">
        <f>IF(処理シート!AL172="","",処理シート!AL172)</f>
        <v/>
      </c>
      <c r="U172" s="18" t="str">
        <f>IF(処理シート!AM172="","",処理シート!AM172)</f>
        <v/>
      </c>
      <c r="V172" s="29" t="str">
        <f>IF(処理シート!AN172="","",処理シート!AN172)</f>
        <v/>
      </c>
      <c r="W172" s="19" t="str">
        <f>IF(処理シート!AO172="","",処理シート!AO172)</f>
        <v/>
      </c>
      <c r="X172" s="270"/>
      <c r="Y172" s="271"/>
      <c r="Z172" s="271"/>
      <c r="AA172" s="272"/>
    </row>
    <row r="173" spans="2:27" ht="20.25" customHeight="1" x14ac:dyDescent="0.15">
      <c r="B173" s="20">
        <v>10</v>
      </c>
      <c r="C173" s="270"/>
      <c r="D173" s="271"/>
      <c r="E173" s="271"/>
      <c r="F173" s="271"/>
      <c r="G173" s="272"/>
      <c r="H173" s="142"/>
      <c r="I173" s="143"/>
      <c r="J173" s="144"/>
      <c r="K173" s="145"/>
      <c r="L173" s="146"/>
      <c r="M173" s="144"/>
      <c r="N173" s="147"/>
      <c r="O173" s="270"/>
      <c r="P173" s="272"/>
      <c r="Q173" s="17" t="str">
        <f>IF(処理シート!AI173="","",処理シート!AI173)</f>
        <v/>
      </c>
      <c r="R173" s="18" t="str">
        <f>IF(処理シート!AJ173="","",処理シート!AJ173)</f>
        <v/>
      </c>
      <c r="S173" s="29" t="str">
        <f>IF(処理シート!AK173="","",処理シート!AK173)</f>
        <v/>
      </c>
      <c r="T173" s="30" t="str">
        <f>IF(処理シート!AL173="","",処理シート!AL173)</f>
        <v/>
      </c>
      <c r="U173" s="18" t="str">
        <f>IF(処理シート!AM173="","",処理シート!AM173)</f>
        <v/>
      </c>
      <c r="V173" s="29" t="str">
        <f>IF(処理シート!AN173="","",処理シート!AN173)</f>
        <v/>
      </c>
      <c r="W173" s="19" t="str">
        <f>IF(処理シート!AO173="","",処理シート!AO173)</f>
        <v/>
      </c>
      <c r="X173" s="270"/>
      <c r="Y173" s="271"/>
      <c r="Z173" s="271"/>
      <c r="AA173" s="272"/>
    </row>
    <row r="174" spans="2:27" ht="20.25" customHeight="1" x14ac:dyDescent="0.15">
      <c r="B174" s="20">
        <v>11</v>
      </c>
      <c r="C174" s="270"/>
      <c r="D174" s="271"/>
      <c r="E174" s="271"/>
      <c r="F174" s="271"/>
      <c r="G174" s="272"/>
      <c r="H174" s="142"/>
      <c r="I174" s="143"/>
      <c r="J174" s="144"/>
      <c r="K174" s="145"/>
      <c r="L174" s="146"/>
      <c r="M174" s="144"/>
      <c r="N174" s="147"/>
      <c r="O174" s="270"/>
      <c r="P174" s="272"/>
      <c r="Q174" s="17" t="str">
        <f>IF(処理シート!AI174="","",処理シート!AI174)</f>
        <v/>
      </c>
      <c r="R174" s="18" t="str">
        <f>IF(処理シート!AJ174="","",処理シート!AJ174)</f>
        <v/>
      </c>
      <c r="S174" s="29" t="str">
        <f>IF(処理シート!AK174="","",処理シート!AK174)</f>
        <v/>
      </c>
      <c r="T174" s="30" t="str">
        <f>IF(処理シート!AL174="","",処理シート!AL174)</f>
        <v/>
      </c>
      <c r="U174" s="18" t="str">
        <f>IF(処理シート!AM174="","",処理シート!AM174)</f>
        <v/>
      </c>
      <c r="V174" s="29" t="str">
        <f>IF(処理シート!AN174="","",処理シート!AN174)</f>
        <v/>
      </c>
      <c r="W174" s="19" t="str">
        <f>IF(処理シート!AO174="","",処理シート!AO174)</f>
        <v/>
      </c>
      <c r="X174" s="270"/>
      <c r="Y174" s="271"/>
      <c r="Z174" s="271"/>
      <c r="AA174" s="272"/>
    </row>
    <row r="175" spans="2:27" ht="20.25" customHeight="1" x14ac:dyDescent="0.15">
      <c r="B175" s="20">
        <v>12</v>
      </c>
      <c r="C175" s="270"/>
      <c r="D175" s="271"/>
      <c r="E175" s="271"/>
      <c r="F175" s="271"/>
      <c r="G175" s="272"/>
      <c r="H175" s="142"/>
      <c r="I175" s="143"/>
      <c r="J175" s="144"/>
      <c r="K175" s="145"/>
      <c r="L175" s="146"/>
      <c r="M175" s="144"/>
      <c r="N175" s="147"/>
      <c r="O175" s="270"/>
      <c r="P175" s="272"/>
      <c r="Q175" s="17" t="str">
        <f>IF(処理シート!AI175="","",処理シート!AI175)</f>
        <v/>
      </c>
      <c r="R175" s="18" t="str">
        <f>IF(処理シート!AJ175="","",処理シート!AJ175)</f>
        <v/>
      </c>
      <c r="S175" s="29" t="str">
        <f>IF(処理シート!AK175="","",処理シート!AK175)</f>
        <v/>
      </c>
      <c r="T175" s="30" t="str">
        <f>IF(処理シート!AL175="","",処理シート!AL175)</f>
        <v/>
      </c>
      <c r="U175" s="18" t="str">
        <f>IF(処理シート!AM175="","",処理シート!AM175)</f>
        <v/>
      </c>
      <c r="V175" s="29" t="str">
        <f>IF(処理シート!AN175="","",処理シート!AN175)</f>
        <v/>
      </c>
      <c r="W175" s="19" t="str">
        <f>IF(処理シート!AO175="","",処理シート!AO175)</f>
        <v/>
      </c>
      <c r="X175" s="270"/>
      <c r="Y175" s="271"/>
      <c r="Z175" s="271"/>
      <c r="AA175" s="272"/>
    </row>
    <row r="176" spans="2:27" ht="20.25" customHeight="1" x14ac:dyDescent="0.15">
      <c r="B176" s="20">
        <v>13</v>
      </c>
      <c r="C176" s="270"/>
      <c r="D176" s="271"/>
      <c r="E176" s="271"/>
      <c r="F176" s="271"/>
      <c r="G176" s="272"/>
      <c r="H176" s="142"/>
      <c r="I176" s="143"/>
      <c r="J176" s="144"/>
      <c r="K176" s="145"/>
      <c r="L176" s="146"/>
      <c r="M176" s="144"/>
      <c r="N176" s="147"/>
      <c r="O176" s="270"/>
      <c r="P176" s="272"/>
      <c r="Q176" s="17" t="str">
        <f>IF(処理シート!AI176="","",処理シート!AI176)</f>
        <v/>
      </c>
      <c r="R176" s="18" t="str">
        <f>IF(処理シート!AJ176="","",処理シート!AJ176)</f>
        <v/>
      </c>
      <c r="S176" s="29" t="str">
        <f>IF(処理シート!AK176="","",処理シート!AK176)</f>
        <v/>
      </c>
      <c r="T176" s="30" t="str">
        <f>IF(処理シート!AL176="","",処理シート!AL176)</f>
        <v/>
      </c>
      <c r="U176" s="18" t="str">
        <f>IF(処理シート!AM176="","",処理シート!AM176)</f>
        <v/>
      </c>
      <c r="V176" s="29" t="str">
        <f>IF(処理シート!AN176="","",処理シート!AN176)</f>
        <v/>
      </c>
      <c r="W176" s="19" t="str">
        <f>IF(処理シート!AO176="","",処理シート!AO176)</f>
        <v/>
      </c>
      <c r="X176" s="270"/>
      <c r="Y176" s="271"/>
      <c r="Z176" s="271"/>
      <c r="AA176" s="272"/>
    </row>
    <row r="177" spans="2:27" ht="20.25" customHeight="1" x14ac:dyDescent="0.15">
      <c r="B177" s="20">
        <v>14</v>
      </c>
      <c r="C177" s="270"/>
      <c r="D177" s="271"/>
      <c r="E177" s="271"/>
      <c r="F177" s="271"/>
      <c r="G177" s="272"/>
      <c r="H177" s="142"/>
      <c r="I177" s="143"/>
      <c r="J177" s="144"/>
      <c r="K177" s="145"/>
      <c r="L177" s="146"/>
      <c r="M177" s="144"/>
      <c r="N177" s="147"/>
      <c r="O177" s="270"/>
      <c r="P177" s="272"/>
      <c r="Q177" s="17" t="str">
        <f>IF(処理シート!AI177="","",処理シート!AI177)</f>
        <v/>
      </c>
      <c r="R177" s="18" t="str">
        <f>IF(処理シート!AJ177="","",処理シート!AJ177)</f>
        <v/>
      </c>
      <c r="S177" s="29" t="str">
        <f>IF(処理シート!AK177="","",処理シート!AK177)</f>
        <v/>
      </c>
      <c r="T177" s="30" t="str">
        <f>IF(処理シート!AL177="","",処理シート!AL177)</f>
        <v/>
      </c>
      <c r="U177" s="18" t="str">
        <f>IF(処理シート!AM177="","",処理シート!AM177)</f>
        <v/>
      </c>
      <c r="V177" s="29" t="str">
        <f>IF(処理シート!AN177="","",処理シート!AN177)</f>
        <v/>
      </c>
      <c r="W177" s="19" t="str">
        <f>IF(処理シート!AO177="","",処理シート!AO177)</f>
        <v/>
      </c>
      <c r="X177" s="270"/>
      <c r="Y177" s="271"/>
      <c r="Z177" s="271"/>
      <c r="AA177" s="272"/>
    </row>
    <row r="178" spans="2:27" ht="20.25" customHeight="1" x14ac:dyDescent="0.15">
      <c r="B178" s="20">
        <v>15</v>
      </c>
      <c r="C178" s="270"/>
      <c r="D178" s="271"/>
      <c r="E178" s="271"/>
      <c r="F178" s="271"/>
      <c r="G178" s="272"/>
      <c r="H178" s="142"/>
      <c r="I178" s="143"/>
      <c r="J178" s="144"/>
      <c r="K178" s="145"/>
      <c r="L178" s="146"/>
      <c r="M178" s="144"/>
      <c r="N178" s="147"/>
      <c r="O178" s="270"/>
      <c r="P178" s="272"/>
      <c r="Q178" s="17" t="str">
        <f>IF(処理シート!AI178="","",処理シート!AI178)</f>
        <v/>
      </c>
      <c r="R178" s="18" t="str">
        <f>IF(処理シート!AJ178="","",処理シート!AJ178)</f>
        <v/>
      </c>
      <c r="S178" s="29" t="str">
        <f>IF(処理シート!AK178="","",処理シート!AK178)</f>
        <v/>
      </c>
      <c r="T178" s="30" t="str">
        <f>IF(処理シート!AL178="","",処理シート!AL178)</f>
        <v/>
      </c>
      <c r="U178" s="18" t="str">
        <f>IF(処理シート!AM178="","",処理シート!AM178)</f>
        <v/>
      </c>
      <c r="V178" s="29" t="str">
        <f>IF(処理シート!AN178="","",処理シート!AN178)</f>
        <v/>
      </c>
      <c r="W178" s="19" t="str">
        <f>IF(処理シート!AO178="","",処理シート!AO178)</f>
        <v/>
      </c>
      <c r="X178" s="270"/>
      <c r="Y178" s="271"/>
      <c r="Z178" s="271"/>
      <c r="AA178" s="272"/>
    </row>
    <row r="179" spans="2:27" ht="20.25" customHeight="1" x14ac:dyDescent="0.15">
      <c r="B179" s="20">
        <v>16</v>
      </c>
      <c r="C179" s="270"/>
      <c r="D179" s="271"/>
      <c r="E179" s="271"/>
      <c r="F179" s="271"/>
      <c r="G179" s="272"/>
      <c r="H179" s="142"/>
      <c r="I179" s="143"/>
      <c r="J179" s="144"/>
      <c r="K179" s="145"/>
      <c r="L179" s="146"/>
      <c r="M179" s="144"/>
      <c r="N179" s="147"/>
      <c r="O179" s="270"/>
      <c r="P179" s="272"/>
      <c r="Q179" s="17" t="str">
        <f>IF(処理シート!AI179="","",処理シート!AI179)</f>
        <v/>
      </c>
      <c r="R179" s="18" t="str">
        <f>IF(処理シート!AJ179="","",処理シート!AJ179)</f>
        <v/>
      </c>
      <c r="S179" s="29" t="str">
        <f>IF(処理シート!AK179="","",処理シート!AK179)</f>
        <v/>
      </c>
      <c r="T179" s="30" t="str">
        <f>IF(処理シート!AL179="","",処理シート!AL179)</f>
        <v/>
      </c>
      <c r="U179" s="18" t="str">
        <f>IF(処理シート!AM179="","",処理シート!AM179)</f>
        <v/>
      </c>
      <c r="V179" s="29" t="str">
        <f>IF(処理シート!AN179="","",処理シート!AN179)</f>
        <v/>
      </c>
      <c r="W179" s="19" t="str">
        <f>IF(処理シート!AO179="","",処理シート!AO179)</f>
        <v/>
      </c>
      <c r="X179" s="270"/>
      <c r="Y179" s="271"/>
      <c r="Z179" s="271"/>
      <c r="AA179" s="272"/>
    </row>
    <row r="180" spans="2:27" ht="20.25" customHeight="1" x14ac:dyDescent="0.15">
      <c r="B180" s="20">
        <v>17</v>
      </c>
      <c r="C180" s="270"/>
      <c r="D180" s="271"/>
      <c r="E180" s="271"/>
      <c r="F180" s="271"/>
      <c r="G180" s="272"/>
      <c r="H180" s="142"/>
      <c r="I180" s="143"/>
      <c r="J180" s="144"/>
      <c r="K180" s="145"/>
      <c r="L180" s="146"/>
      <c r="M180" s="144"/>
      <c r="N180" s="147"/>
      <c r="O180" s="270"/>
      <c r="P180" s="272"/>
      <c r="Q180" s="17" t="str">
        <f>IF(処理シート!AI180="","",処理シート!AI180)</f>
        <v/>
      </c>
      <c r="R180" s="18" t="str">
        <f>IF(処理シート!AJ180="","",処理シート!AJ180)</f>
        <v/>
      </c>
      <c r="S180" s="29" t="str">
        <f>IF(処理シート!AK180="","",処理シート!AK180)</f>
        <v/>
      </c>
      <c r="T180" s="30" t="str">
        <f>IF(処理シート!AL180="","",処理シート!AL180)</f>
        <v/>
      </c>
      <c r="U180" s="18" t="str">
        <f>IF(処理シート!AM180="","",処理シート!AM180)</f>
        <v/>
      </c>
      <c r="V180" s="29" t="str">
        <f>IF(処理シート!AN180="","",処理シート!AN180)</f>
        <v/>
      </c>
      <c r="W180" s="19" t="str">
        <f>IF(処理シート!AO180="","",処理シート!AO180)</f>
        <v/>
      </c>
      <c r="X180" s="270"/>
      <c r="Y180" s="271"/>
      <c r="Z180" s="271"/>
      <c r="AA180" s="272"/>
    </row>
    <row r="181" spans="2:27" ht="20.25" customHeight="1" x14ac:dyDescent="0.15">
      <c r="B181" s="20">
        <v>18</v>
      </c>
      <c r="C181" s="270"/>
      <c r="D181" s="271"/>
      <c r="E181" s="271"/>
      <c r="F181" s="271"/>
      <c r="G181" s="272"/>
      <c r="H181" s="142"/>
      <c r="I181" s="143"/>
      <c r="J181" s="144"/>
      <c r="K181" s="145"/>
      <c r="L181" s="146"/>
      <c r="M181" s="144"/>
      <c r="N181" s="147"/>
      <c r="O181" s="270"/>
      <c r="P181" s="272"/>
      <c r="Q181" s="17" t="str">
        <f>IF(処理シート!AI181="","",処理シート!AI181)</f>
        <v/>
      </c>
      <c r="R181" s="18" t="str">
        <f>IF(処理シート!AJ181="","",処理シート!AJ181)</f>
        <v/>
      </c>
      <c r="S181" s="29" t="str">
        <f>IF(処理シート!AK181="","",処理シート!AK181)</f>
        <v/>
      </c>
      <c r="T181" s="30" t="str">
        <f>IF(処理シート!AL181="","",処理シート!AL181)</f>
        <v/>
      </c>
      <c r="U181" s="18" t="str">
        <f>IF(処理シート!AM181="","",処理シート!AM181)</f>
        <v/>
      </c>
      <c r="V181" s="29" t="str">
        <f>IF(処理シート!AN181="","",処理シート!AN181)</f>
        <v/>
      </c>
      <c r="W181" s="19" t="str">
        <f>IF(処理シート!AO181="","",処理シート!AO181)</f>
        <v/>
      </c>
      <c r="X181" s="270"/>
      <c r="Y181" s="271"/>
      <c r="Z181" s="271"/>
      <c r="AA181" s="272"/>
    </row>
    <row r="182" spans="2:27" ht="20.25" customHeight="1" x14ac:dyDescent="0.15">
      <c r="B182" s="20">
        <v>19</v>
      </c>
      <c r="C182" s="270"/>
      <c r="D182" s="271"/>
      <c r="E182" s="271"/>
      <c r="F182" s="271"/>
      <c r="G182" s="272"/>
      <c r="H182" s="142"/>
      <c r="I182" s="143"/>
      <c r="J182" s="144"/>
      <c r="K182" s="145"/>
      <c r="L182" s="146"/>
      <c r="M182" s="144"/>
      <c r="N182" s="147"/>
      <c r="O182" s="270"/>
      <c r="P182" s="272"/>
      <c r="Q182" s="17" t="str">
        <f>IF(処理シート!AI182="","",処理シート!AI182)</f>
        <v/>
      </c>
      <c r="R182" s="18" t="str">
        <f>IF(処理シート!AJ182="","",処理シート!AJ182)</f>
        <v/>
      </c>
      <c r="S182" s="29" t="str">
        <f>IF(処理シート!AK182="","",処理シート!AK182)</f>
        <v/>
      </c>
      <c r="T182" s="30" t="str">
        <f>IF(処理シート!AL182="","",処理シート!AL182)</f>
        <v/>
      </c>
      <c r="U182" s="18" t="str">
        <f>IF(処理シート!AM182="","",処理シート!AM182)</f>
        <v/>
      </c>
      <c r="V182" s="29" t="str">
        <f>IF(処理シート!AN182="","",処理シート!AN182)</f>
        <v/>
      </c>
      <c r="W182" s="19" t="str">
        <f>IF(処理シート!AO182="","",処理シート!AO182)</f>
        <v/>
      </c>
      <c r="X182" s="270"/>
      <c r="Y182" s="271"/>
      <c r="Z182" s="271"/>
      <c r="AA182" s="272"/>
    </row>
    <row r="183" spans="2:27" ht="20.25" customHeight="1" x14ac:dyDescent="0.15">
      <c r="B183" s="20">
        <v>20</v>
      </c>
      <c r="C183" s="270"/>
      <c r="D183" s="271"/>
      <c r="E183" s="271"/>
      <c r="F183" s="271"/>
      <c r="G183" s="272"/>
      <c r="H183" s="142"/>
      <c r="I183" s="143"/>
      <c r="J183" s="144"/>
      <c r="K183" s="145"/>
      <c r="L183" s="146"/>
      <c r="M183" s="144"/>
      <c r="N183" s="147"/>
      <c r="O183" s="270"/>
      <c r="P183" s="272"/>
      <c r="Q183" s="17" t="str">
        <f>IF(処理シート!AI183="","",処理シート!AI183)</f>
        <v/>
      </c>
      <c r="R183" s="18" t="str">
        <f>IF(処理シート!AJ183="","",処理シート!AJ183)</f>
        <v/>
      </c>
      <c r="S183" s="29" t="str">
        <f>IF(処理シート!AK183="","",処理シート!AK183)</f>
        <v/>
      </c>
      <c r="T183" s="30" t="str">
        <f>IF(処理シート!AL183="","",処理シート!AL183)</f>
        <v/>
      </c>
      <c r="U183" s="18" t="str">
        <f>IF(処理シート!AM183="","",処理シート!AM183)</f>
        <v/>
      </c>
      <c r="V183" s="29" t="str">
        <f>IF(処理シート!AN183="","",処理シート!AN183)</f>
        <v/>
      </c>
      <c r="W183" s="19" t="str">
        <f>IF(処理シート!AO183="","",処理シート!AO183)</f>
        <v/>
      </c>
      <c r="X183" s="270"/>
      <c r="Y183" s="271"/>
      <c r="Z183" s="271"/>
      <c r="AA183" s="272"/>
    </row>
    <row r="184" spans="2:27" ht="20.25" customHeight="1" x14ac:dyDescent="0.15">
      <c r="B184" s="20">
        <v>21</v>
      </c>
      <c r="C184" s="270"/>
      <c r="D184" s="271"/>
      <c r="E184" s="271"/>
      <c r="F184" s="271"/>
      <c r="G184" s="272"/>
      <c r="H184" s="142"/>
      <c r="I184" s="143"/>
      <c r="J184" s="144"/>
      <c r="K184" s="145"/>
      <c r="L184" s="146"/>
      <c r="M184" s="144"/>
      <c r="N184" s="147"/>
      <c r="O184" s="270"/>
      <c r="P184" s="272"/>
      <c r="Q184" s="17" t="str">
        <f>IF(処理シート!AI184="","",処理シート!AI184)</f>
        <v/>
      </c>
      <c r="R184" s="18" t="str">
        <f>IF(処理シート!AJ184="","",処理シート!AJ184)</f>
        <v/>
      </c>
      <c r="S184" s="29" t="str">
        <f>IF(処理シート!AK184="","",処理シート!AK184)</f>
        <v/>
      </c>
      <c r="T184" s="30" t="str">
        <f>IF(処理シート!AL184="","",処理シート!AL184)</f>
        <v/>
      </c>
      <c r="U184" s="18" t="str">
        <f>IF(処理シート!AM184="","",処理シート!AM184)</f>
        <v/>
      </c>
      <c r="V184" s="29" t="str">
        <f>IF(処理シート!AN184="","",処理シート!AN184)</f>
        <v/>
      </c>
      <c r="W184" s="19" t="str">
        <f>IF(処理シート!AO184="","",処理シート!AO184)</f>
        <v/>
      </c>
      <c r="X184" s="270"/>
      <c r="Y184" s="271"/>
      <c r="Z184" s="271"/>
      <c r="AA184" s="272"/>
    </row>
    <row r="185" spans="2:27" ht="20.25" customHeight="1" x14ac:dyDescent="0.15">
      <c r="B185" s="20">
        <v>22</v>
      </c>
      <c r="C185" s="270"/>
      <c r="D185" s="271"/>
      <c r="E185" s="271"/>
      <c r="F185" s="271"/>
      <c r="G185" s="272"/>
      <c r="H185" s="142"/>
      <c r="I185" s="143"/>
      <c r="J185" s="144"/>
      <c r="K185" s="145"/>
      <c r="L185" s="146"/>
      <c r="M185" s="144"/>
      <c r="N185" s="147"/>
      <c r="O185" s="270"/>
      <c r="P185" s="272"/>
      <c r="Q185" s="17" t="str">
        <f>IF(処理シート!AI185="","",処理シート!AI185)</f>
        <v/>
      </c>
      <c r="R185" s="18" t="str">
        <f>IF(処理シート!AJ185="","",処理シート!AJ185)</f>
        <v/>
      </c>
      <c r="S185" s="29" t="str">
        <f>IF(処理シート!AK185="","",処理シート!AK185)</f>
        <v/>
      </c>
      <c r="T185" s="30" t="str">
        <f>IF(処理シート!AL185="","",処理シート!AL185)</f>
        <v/>
      </c>
      <c r="U185" s="18" t="str">
        <f>IF(処理シート!AM185="","",処理シート!AM185)</f>
        <v/>
      </c>
      <c r="V185" s="29" t="str">
        <f>IF(処理シート!AN185="","",処理シート!AN185)</f>
        <v/>
      </c>
      <c r="W185" s="19" t="str">
        <f>IF(処理シート!AO185="","",処理シート!AO185)</f>
        <v/>
      </c>
      <c r="X185" s="270"/>
      <c r="Y185" s="271"/>
      <c r="Z185" s="271"/>
      <c r="AA185" s="272"/>
    </row>
    <row r="186" spans="2:27" ht="20.25" customHeight="1" x14ac:dyDescent="0.15">
      <c r="B186" s="20">
        <v>23</v>
      </c>
      <c r="C186" s="270"/>
      <c r="D186" s="271"/>
      <c r="E186" s="271"/>
      <c r="F186" s="271"/>
      <c r="G186" s="272"/>
      <c r="H186" s="142"/>
      <c r="I186" s="143"/>
      <c r="J186" s="144"/>
      <c r="K186" s="145"/>
      <c r="L186" s="146"/>
      <c r="M186" s="144"/>
      <c r="N186" s="147"/>
      <c r="O186" s="270"/>
      <c r="P186" s="272"/>
      <c r="Q186" s="17" t="str">
        <f>IF(処理シート!AI186="","",処理シート!AI186)</f>
        <v/>
      </c>
      <c r="R186" s="18" t="str">
        <f>IF(処理シート!AJ186="","",処理シート!AJ186)</f>
        <v/>
      </c>
      <c r="S186" s="29" t="str">
        <f>IF(処理シート!AK186="","",処理シート!AK186)</f>
        <v/>
      </c>
      <c r="T186" s="30" t="str">
        <f>IF(処理シート!AL186="","",処理シート!AL186)</f>
        <v/>
      </c>
      <c r="U186" s="18" t="str">
        <f>IF(処理シート!AM186="","",処理シート!AM186)</f>
        <v/>
      </c>
      <c r="V186" s="29" t="str">
        <f>IF(処理シート!AN186="","",処理シート!AN186)</f>
        <v/>
      </c>
      <c r="W186" s="19" t="str">
        <f>IF(処理シート!AO186="","",処理シート!AO186)</f>
        <v/>
      </c>
      <c r="X186" s="270"/>
      <c r="Y186" s="271"/>
      <c r="Z186" s="271"/>
      <c r="AA186" s="272"/>
    </row>
    <row r="187" spans="2:27" ht="20.25" customHeight="1" x14ac:dyDescent="0.15">
      <c r="B187" s="20">
        <v>24</v>
      </c>
      <c r="C187" s="270"/>
      <c r="D187" s="271"/>
      <c r="E187" s="271"/>
      <c r="F187" s="271"/>
      <c r="G187" s="272"/>
      <c r="H187" s="142"/>
      <c r="I187" s="143"/>
      <c r="J187" s="144"/>
      <c r="K187" s="145"/>
      <c r="L187" s="146"/>
      <c r="M187" s="144"/>
      <c r="N187" s="147"/>
      <c r="O187" s="270"/>
      <c r="P187" s="272"/>
      <c r="Q187" s="17" t="str">
        <f>IF(処理シート!AI187="","",処理シート!AI187)</f>
        <v/>
      </c>
      <c r="R187" s="18" t="str">
        <f>IF(処理シート!AJ187="","",処理シート!AJ187)</f>
        <v/>
      </c>
      <c r="S187" s="29" t="str">
        <f>IF(処理シート!AK187="","",処理シート!AK187)</f>
        <v/>
      </c>
      <c r="T187" s="30" t="str">
        <f>IF(処理シート!AL187="","",処理シート!AL187)</f>
        <v/>
      </c>
      <c r="U187" s="18" t="str">
        <f>IF(処理シート!AM187="","",処理シート!AM187)</f>
        <v/>
      </c>
      <c r="V187" s="29" t="str">
        <f>IF(処理シート!AN187="","",処理シート!AN187)</f>
        <v/>
      </c>
      <c r="W187" s="19" t="str">
        <f>IF(処理シート!AO187="","",処理シート!AO187)</f>
        <v/>
      </c>
      <c r="X187" s="270"/>
      <c r="Y187" s="271"/>
      <c r="Z187" s="271"/>
      <c r="AA187" s="272"/>
    </row>
    <row r="188" spans="2:27" ht="20.25" customHeight="1" x14ac:dyDescent="0.15">
      <c r="B188" s="20">
        <v>25</v>
      </c>
      <c r="C188" s="270"/>
      <c r="D188" s="271"/>
      <c r="E188" s="271"/>
      <c r="F188" s="271"/>
      <c r="G188" s="272"/>
      <c r="H188" s="142"/>
      <c r="I188" s="143"/>
      <c r="J188" s="144"/>
      <c r="K188" s="145"/>
      <c r="L188" s="146"/>
      <c r="M188" s="144"/>
      <c r="N188" s="147"/>
      <c r="O188" s="270"/>
      <c r="P188" s="272"/>
      <c r="Q188" s="17" t="str">
        <f>IF(処理シート!AI188="","",処理シート!AI188)</f>
        <v/>
      </c>
      <c r="R188" s="18" t="str">
        <f>IF(処理シート!AJ188="","",処理シート!AJ188)</f>
        <v/>
      </c>
      <c r="S188" s="29" t="str">
        <f>IF(処理シート!AK188="","",処理シート!AK188)</f>
        <v/>
      </c>
      <c r="T188" s="30" t="str">
        <f>IF(処理シート!AL188="","",処理シート!AL188)</f>
        <v/>
      </c>
      <c r="U188" s="18" t="str">
        <f>IF(処理シート!AM188="","",処理シート!AM188)</f>
        <v/>
      </c>
      <c r="V188" s="29" t="str">
        <f>IF(処理シート!AN188="","",処理シート!AN188)</f>
        <v/>
      </c>
      <c r="W188" s="19" t="str">
        <f>IF(処理シート!AO188="","",処理シート!AO188)</f>
        <v/>
      </c>
      <c r="X188" s="270"/>
      <c r="Y188" s="271"/>
      <c r="Z188" s="271"/>
      <c r="AA188" s="272"/>
    </row>
    <row r="189" spans="2:27" ht="20.25" customHeight="1" x14ac:dyDescent="0.15">
      <c r="B189" s="20">
        <v>26</v>
      </c>
      <c r="C189" s="270"/>
      <c r="D189" s="271"/>
      <c r="E189" s="271"/>
      <c r="F189" s="271"/>
      <c r="G189" s="272"/>
      <c r="H189" s="142"/>
      <c r="I189" s="143"/>
      <c r="J189" s="144"/>
      <c r="K189" s="145"/>
      <c r="L189" s="146"/>
      <c r="M189" s="144"/>
      <c r="N189" s="147"/>
      <c r="O189" s="270"/>
      <c r="P189" s="272"/>
      <c r="Q189" s="17" t="str">
        <f>IF(処理シート!AI189="","",処理シート!AI189)</f>
        <v/>
      </c>
      <c r="R189" s="18" t="str">
        <f>IF(処理シート!AJ189="","",処理シート!AJ189)</f>
        <v/>
      </c>
      <c r="S189" s="29" t="str">
        <f>IF(処理シート!AK189="","",処理シート!AK189)</f>
        <v/>
      </c>
      <c r="T189" s="30" t="str">
        <f>IF(処理シート!AL189="","",処理シート!AL189)</f>
        <v/>
      </c>
      <c r="U189" s="18" t="str">
        <f>IF(処理シート!AM189="","",処理シート!AM189)</f>
        <v/>
      </c>
      <c r="V189" s="29" t="str">
        <f>IF(処理シート!AN189="","",処理シート!AN189)</f>
        <v/>
      </c>
      <c r="W189" s="19" t="str">
        <f>IF(処理シート!AO189="","",処理シート!AO189)</f>
        <v/>
      </c>
      <c r="X189" s="270"/>
      <c r="Y189" s="271"/>
      <c r="Z189" s="271"/>
      <c r="AA189" s="272"/>
    </row>
    <row r="190" spans="2:27" ht="20.25" customHeight="1" x14ac:dyDescent="0.15">
      <c r="B190" s="20">
        <v>27</v>
      </c>
      <c r="C190" s="270"/>
      <c r="D190" s="271"/>
      <c r="E190" s="271"/>
      <c r="F190" s="271"/>
      <c r="G190" s="272"/>
      <c r="H190" s="142"/>
      <c r="I190" s="143"/>
      <c r="J190" s="144"/>
      <c r="K190" s="145"/>
      <c r="L190" s="146"/>
      <c r="M190" s="144"/>
      <c r="N190" s="147"/>
      <c r="O190" s="270"/>
      <c r="P190" s="272"/>
      <c r="Q190" s="17" t="str">
        <f>IF(処理シート!AI190="","",処理シート!AI190)</f>
        <v/>
      </c>
      <c r="R190" s="18" t="str">
        <f>IF(処理シート!AJ190="","",処理シート!AJ190)</f>
        <v/>
      </c>
      <c r="S190" s="29" t="str">
        <f>IF(処理シート!AK190="","",処理シート!AK190)</f>
        <v/>
      </c>
      <c r="T190" s="30" t="str">
        <f>IF(処理シート!AL190="","",処理シート!AL190)</f>
        <v/>
      </c>
      <c r="U190" s="18" t="str">
        <f>IF(処理シート!AM190="","",処理シート!AM190)</f>
        <v/>
      </c>
      <c r="V190" s="29" t="str">
        <f>IF(処理シート!AN190="","",処理シート!AN190)</f>
        <v/>
      </c>
      <c r="W190" s="19" t="str">
        <f>IF(処理シート!AO190="","",処理シート!AO190)</f>
        <v/>
      </c>
      <c r="X190" s="270"/>
      <c r="Y190" s="271"/>
      <c r="Z190" s="271"/>
      <c r="AA190" s="272"/>
    </row>
    <row r="191" spans="2:27" ht="20.25" customHeight="1" x14ac:dyDescent="0.15">
      <c r="B191" s="20">
        <v>28</v>
      </c>
      <c r="C191" s="270"/>
      <c r="D191" s="271"/>
      <c r="E191" s="271"/>
      <c r="F191" s="271"/>
      <c r="G191" s="272"/>
      <c r="H191" s="142"/>
      <c r="I191" s="143"/>
      <c r="J191" s="144"/>
      <c r="K191" s="145"/>
      <c r="L191" s="146"/>
      <c r="M191" s="144"/>
      <c r="N191" s="147"/>
      <c r="O191" s="270"/>
      <c r="P191" s="272"/>
      <c r="Q191" s="17" t="str">
        <f>IF(処理シート!AI191="","",処理シート!AI191)</f>
        <v/>
      </c>
      <c r="R191" s="18" t="str">
        <f>IF(処理シート!AJ191="","",処理シート!AJ191)</f>
        <v/>
      </c>
      <c r="S191" s="29" t="str">
        <f>IF(処理シート!AK191="","",処理シート!AK191)</f>
        <v/>
      </c>
      <c r="T191" s="30" t="str">
        <f>IF(処理シート!AL191="","",処理シート!AL191)</f>
        <v/>
      </c>
      <c r="U191" s="18" t="str">
        <f>IF(処理シート!AM191="","",処理シート!AM191)</f>
        <v/>
      </c>
      <c r="V191" s="29" t="str">
        <f>IF(処理シート!AN191="","",処理シート!AN191)</f>
        <v/>
      </c>
      <c r="W191" s="19" t="str">
        <f>IF(処理シート!AO191="","",処理シート!AO191)</f>
        <v/>
      </c>
      <c r="X191" s="270"/>
      <c r="Y191" s="271"/>
      <c r="Z191" s="271"/>
      <c r="AA191" s="272"/>
    </row>
    <row r="192" spans="2:27" ht="20.25" customHeight="1" x14ac:dyDescent="0.15">
      <c r="B192" s="20">
        <v>29</v>
      </c>
      <c r="C192" s="270"/>
      <c r="D192" s="271"/>
      <c r="E192" s="271"/>
      <c r="F192" s="271"/>
      <c r="G192" s="272"/>
      <c r="H192" s="142"/>
      <c r="I192" s="143"/>
      <c r="J192" s="144"/>
      <c r="K192" s="145"/>
      <c r="L192" s="146"/>
      <c r="M192" s="144"/>
      <c r="N192" s="147"/>
      <c r="O192" s="270"/>
      <c r="P192" s="272"/>
      <c r="Q192" s="17" t="str">
        <f>IF(処理シート!AI192="","",処理シート!AI192)</f>
        <v/>
      </c>
      <c r="R192" s="18" t="str">
        <f>IF(処理シート!AJ192="","",処理シート!AJ192)</f>
        <v/>
      </c>
      <c r="S192" s="29" t="str">
        <f>IF(処理シート!AK192="","",処理シート!AK192)</f>
        <v/>
      </c>
      <c r="T192" s="30" t="str">
        <f>IF(処理シート!AL192="","",処理シート!AL192)</f>
        <v/>
      </c>
      <c r="U192" s="18" t="str">
        <f>IF(処理シート!AM192="","",処理シート!AM192)</f>
        <v/>
      </c>
      <c r="V192" s="29" t="str">
        <f>IF(処理シート!AN192="","",処理シート!AN192)</f>
        <v/>
      </c>
      <c r="W192" s="19" t="str">
        <f>IF(処理シート!AO192="","",処理シート!AO192)</f>
        <v/>
      </c>
      <c r="X192" s="270"/>
      <c r="Y192" s="271"/>
      <c r="Z192" s="271"/>
      <c r="AA192" s="272"/>
    </row>
    <row r="193" spans="2:27" ht="20.25" customHeight="1" thickBot="1" x14ac:dyDescent="0.2">
      <c r="B193" s="31">
        <v>30</v>
      </c>
      <c r="C193" s="264"/>
      <c r="D193" s="265"/>
      <c r="E193" s="265"/>
      <c r="F193" s="265"/>
      <c r="G193" s="266"/>
      <c r="H193" s="148"/>
      <c r="I193" s="149"/>
      <c r="J193" s="150"/>
      <c r="K193" s="151"/>
      <c r="L193" s="152"/>
      <c r="M193" s="150"/>
      <c r="N193" s="153"/>
      <c r="O193" s="264"/>
      <c r="P193" s="266"/>
      <c r="Q193" s="17" t="str">
        <f>IF(処理シート!AI193="","",処理シート!AI193)</f>
        <v/>
      </c>
      <c r="R193" s="18" t="str">
        <f>IF(処理シート!AJ193="","",処理シート!AJ193)</f>
        <v/>
      </c>
      <c r="S193" s="29" t="str">
        <f>IF(処理シート!AK193="","",処理シート!AK193)</f>
        <v/>
      </c>
      <c r="T193" s="30" t="str">
        <f>IF(処理シート!AL193="","",処理シート!AL193)</f>
        <v/>
      </c>
      <c r="U193" s="18" t="str">
        <f>IF(処理シート!AM193="","",処理シート!AM193)</f>
        <v/>
      </c>
      <c r="V193" s="29" t="str">
        <f>IF(処理シート!AN193="","",処理シート!AN193)</f>
        <v/>
      </c>
      <c r="W193" s="19" t="str">
        <f>IF(処理シート!AO193="","",処理シート!AO193)</f>
        <v/>
      </c>
      <c r="X193" s="264"/>
      <c r="Y193" s="265"/>
      <c r="Z193" s="265"/>
      <c r="AA193" s="266"/>
    </row>
    <row r="194" spans="2:27" ht="20.25" customHeight="1" thickBot="1" x14ac:dyDescent="0.2">
      <c r="B194" s="13"/>
      <c r="C194" s="14" t="s">
        <v>22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 t="s">
        <v>23</v>
      </c>
      <c r="N194" s="15"/>
      <c r="O194" s="21" t="str">
        <f>IF(処理シート!AG194="","",処理シート!AG194)</f>
        <v/>
      </c>
      <c r="P194" s="22" t="str">
        <f>IF(処理シート!AH194="","",処理シート!AH194)</f>
        <v/>
      </c>
      <c r="Q194" s="23" t="str">
        <f>IF(処理シート!AI194="","",処理シート!AI194)</f>
        <v/>
      </c>
      <c r="R194" s="24" t="str">
        <f>IF(処理シート!AJ194="","",処理シート!AJ194)</f>
        <v/>
      </c>
      <c r="S194" s="22" t="str">
        <f>IF(処理シート!AK194="","",処理シート!AK194)</f>
        <v/>
      </c>
      <c r="T194" s="25" t="str">
        <f>IF(処理シート!AL194="","",処理シート!AL194)</f>
        <v/>
      </c>
      <c r="U194" s="24" t="str">
        <f>IF(処理シート!AM194="","",処理シート!AM194)</f>
        <v/>
      </c>
      <c r="V194" s="22" t="str">
        <f>IF(処理シート!AN194="","",処理シート!AN194)</f>
        <v/>
      </c>
      <c r="W194" s="32" t="str">
        <f>IF(処理シート!AO194="","",処理シート!AO194)</f>
        <v/>
      </c>
      <c r="X194" s="267"/>
      <c r="Y194" s="268"/>
      <c r="Z194" s="268"/>
      <c r="AA194" s="269"/>
    </row>
    <row r="195" spans="2:27" ht="20.25" customHeight="1" thickBot="1" x14ac:dyDescent="0.2">
      <c r="B195" s="13"/>
      <c r="C195" s="14" t="s">
        <v>24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 t="s">
        <v>23</v>
      </c>
      <c r="N195" s="15"/>
      <c r="O195" s="21" t="str">
        <f>IF(処理シート!AG195="","",処理シート!AG195)</f>
        <v/>
      </c>
      <c r="P195" s="22" t="str">
        <f>IF(処理シート!AH195="","",処理シート!AH195)</f>
        <v/>
      </c>
      <c r="Q195" s="23" t="str">
        <f>IF(処理シート!AI195="","",処理シート!AI195)</f>
        <v/>
      </c>
      <c r="R195" s="24" t="str">
        <f>IF(処理シート!AJ195="","",処理シート!AJ195)</f>
        <v/>
      </c>
      <c r="S195" s="22" t="str">
        <f>IF(処理シート!AK195="","",処理シート!AK195)</f>
        <v/>
      </c>
      <c r="T195" s="25" t="str">
        <f>IF(処理シート!AL195="","",処理シート!AL195)</f>
        <v/>
      </c>
      <c r="U195" s="24" t="str">
        <f>IF(処理シート!AM195="","",処理シート!AM195)</f>
        <v/>
      </c>
      <c r="V195" s="22" t="str">
        <f>IF(処理シート!AN195="","",処理シート!AN195)</f>
        <v/>
      </c>
      <c r="W195" s="32" t="str">
        <f>IF(処理シート!AO195="","",処理シート!AO195)</f>
        <v/>
      </c>
      <c r="X195" s="267"/>
      <c r="Y195" s="268"/>
      <c r="Z195" s="268"/>
      <c r="AA195" s="269"/>
    </row>
    <row r="196" spans="2:27" ht="20.25" customHeight="1" thickBot="1" x14ac:dyDescent="0.2">
      <c r="B196" s="3" t="s">
        <v>26</v>
      </c>
      <c r="C196" s="107" t="s">
        <v>27</v>
      </c>
      <c r="D196" s="107" t="s">
        <v>28</v>
      </c>
      <c r="E196" s="107" t="s">
        <v>29</v>
      </c>
      <c r="F196" s="107" t="s">
        <v>30</v>
      </c>
      <c r="G196" s="107" t="s">
        <v>31</v>
      </c>
      <c r="H196" s="5" t="s">
        <v>32</v>
      </c>
      <c r="I196" s="9" t="str">
        <f ca="1">支出請求書!$I$1</f>
        <v>2</v>
      </c>
      <c r="J196" s="10" t="str">
        <f ca="1">支出請求書!$J$1</f>
        <v>1</v>
      </c>
      <c r="K196" s="183" t="str">
        <f>IF($Z200="","",IF(支出請求書!$K$1="","",支出請求書!$K$1))</f>
        <v/>
      </c>
      <c r="L196" s="10" t="str">
        <f>IF($Z200="","",IF(支出請求書!$L$1="","",支出請求書!$L$1))</f>
        <v/>
      </c>
      <c r="M196" s="11" t="str">
        <f>IF($Z200="","",IF(支出請求書!$M$1="","",支出請求書!$M$1))</f>
        <v/>
      </c>
      <c r="N196" s="28"/>
      <c r="O196" s="28"/>
      <c r="P196" s="28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spans="2:27" ht="20.25" customHeight="1" x14ac:dyDescent="0.15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spans="2:27" ht="20.25" customHeight="1" x14ac:dyDescent="0.15">
      <c r="B198" s="273" t="s">
        <v>10</v>
      </c>
      <c r="C198" s="273"/>
      <c r="D198" s="273"/>
      <c r="E198" s="273"/>
      <c r="F198" s="273"/>
      <c r="G198" s="273"/>
      <c r="H198" s="273"/>
      <c r="I198" s="273"/>
      <c r="J198" s="273"/>
      <c r="K198" s="273"/>
      <c r="L198" s="273"/>
      <c r="M198" s="273"/>
      <c r="N198" s="273"/>
      <c r="O198" s="273"/>
      <c r="P198" s="273"/>
      <c r="Q198" s="273"/>
      <c r="R198" s="273"/>
      <c r="S198" s="273"/>
      <c r="T198" s="273"/>
      <c r="U198" s="273"/>
      <c r="V198" s="273"/>
      <c r="W198" s="273"/>
      <c r="X198" s="273"/>
      <c r="Y198" s="273"/>
      <c r="Z198" s="273"/>
      <c r="AA198" s="273"/>
    </row>
    <row r="199" spans="2:27" ht="20.25" customHeight="1" x14ac:dyDescent="0.15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2:27" ht="20.25" customHeight="1" x14ac:dyDescent="0.1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6" t="s">
        <v>11</v>
      </c>
      <c r="Y200" s="6" t="s">
        <v>12</v>
      </c>
      <c r="Z200" s="274" t="str">
        <f>IF(W233="","",6)</f>
        <v/>
      </c>
      <c r="AA200" s="274"/>
    </row>
    <row r="201" spans="2:27" ht="20.25" customHeight="1" thickBot="1" x14ac:dyDescent="0.2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2:27" ht="20.25" customHeight="1" thickBot="1" x14ac:dyDescent="0.2">
      <c r="B202" s="13"/>
      <c r="C202" s="14" t="s">
        <v>13</v>
      </c>
      <c r="D202" s="14"/>
      <c r="E202" s="14"/>
      <c r="F202" s="14" t="s">
        <v>14</v>
      </c>
      <c r="G202" s="15"/>
      <c r="H202" s="13"/>
      <c r="I202" s="14" t="s">
        <v>15</v>
      </c>
      <c r="J202" s="14"/>
      <c r="K202" s="14"/>
      <c r="L202" s="14"/>
      <c r="M202" s="14" t="s">
        <v>16</v>
      </c>
      <c r="N202" s="15"/>
      <c r="O202" s="13" t="s">
        <v>17</v>
      </c>
      <c r="P202" s="15" t="s">
        <v>18</v>
      </c>
      <c r="Q202" s="13"/>
      <c r="R202" s="14" t="s">
        <v>19</v>
      </c>
      <c r="S202" s="14"/>
      <c r="T202" s="14"/>
      <c r="U202" s="14"/>
      <c r="V202" s="14" t="s">
        <v>20</v>
      </c>
      <c r="W202" s="15"/>
      <c r="X202" s="13" t="s">
        <v>33</v>
      </c>
      <c r="Y202" s="14" t="s">
        <v>21</v>
      </c>
      <c r="Z202" s="14" t="s">
        <v>31</v>
      </c>
      <c r="AA202" s="15" t="s">
        <v>32</v>
      </c>
    </row>
    <row r="203" spans="2:27" ht="20.25" customHeight="1" x14ac:dyDescent="0.15">
      <c r="B203" s="16">
        <v>1</v>
      </c>
      <c r="C203" s="275"/>
      <c r="D203" s="276"/>
      <c r="E203" s="276"/>
      <c r="F203" s="276"/>
      <c r="G203" s="277"/>
      <c r="H203" s="136"/>
      <c r="I203" s="137"/>
      <c r="J203" s="138"/>
      <c r="K203" s="139"/>
      <c r="L203" s="140"/>
      <c r="M203" s="138"/>
      <c r="N203" s="141"/>
      <c r="O203" s="275"/>
      <c r="P203" s="277"/>
      <c r="Q203" s="17" t="str">
        <f>IF(処理シート!AI203="","",処理シート!AI203)</f>
        <v/>
      </c>
      <c r="R203" s="18" t="str">
        <f>IF(処理シート!AJ203="","",処理シート!AJ203)</f>
        <v/>
      </c>
      <c r="S203" s="29" t="str">
        <f>IF(処理シート!AK203="","",処理シート!AK203)</f>
        <v/>
      </c>
      <c r="T203" s="30" t="str">
        <f>IF(処理シート!AL203="","",処理シート!AL203)</f>
        <v/>
      </c>
      <c r="U203" s="18" t="str">
        <f>IF(処理シート!AM203="","",処理シート!AM203)</f>
        <v/>
      </c>
      <c r="V203" s="29" t="str">
        <f>IF(処理シート!AN203="","",処理シート!AN203)</f>
        <v/>
      </c>
      <c r="W203" s="19" t="str">
        <f>IF(処理シート!AO203="","",処理シート!AO203)</f>
        <v/>
      </c>
      <c r="X203" s="275"/>
      <c r="Y203" s="276"/>
      <c r="Z203" s="276"/>
      <c r="AA203" s="277"/>
    </row>
    <row r="204" spans="2:27" ht="20.25" customHeight="1" x14ac:dyDescent="0.15">
      <c r="B204" s="20">
        <v>2</v>
      </c>
      <c r="C204" s="270"/>
      <c r="D204" s="271"/>
      <c r="E204" s="271"/>
      <c r="F204" s="271"/>
      <c r="G204" s="272"/>
      <c r="H204" s="142"/>
      <c r="I204" s="143"/>
      <c r="J204" s="144"/>
      <c r="K204" s="145"/>
      <c r="L204" s="146"/>
      <c r="M204" s="144"/>
      <c r="N204" s="147"/>
      <c r="O204" s="270"/>
      <c r="P204" s="272"/>
      <c r="Q204" s="17" t="str">
        <f>IF(処理シート!AI204="","",処理シート!AI204)</f>
        <v/>
      </c>
      <c r="R204" s="18" t="str">
        <f>IF(処理シート!AJ204="","",処理シート!AJ204)</f>
        <v/>
      </c>
      <c r="S204" s="29" t="str">
        <f>IF(処理シート!AK204="","",処理シート!AK204)</f>
        <v/>
      </c>
      <c r="T204" s="30" t="str">
        <f>IF(処理シート!AL204="","",処理シート!AL204)</f>
        <v/>
      </c>
      <c r="U204" s="18" t="str">
        <f>IF(処理シート!AM204="","",処理シート!AM204)</f>
        <v/>
      </c>
      <c r="V204" s="29" t="str">
        <f>IF(処理シート!AN204="","",処理シート!AN204)</f>
        <v/>
      </c>
      <c r="W204" s="19" t="str">
        <f>IF(処理シート!AO204="","",処理シート!AO204)</f>
        <v/>
      </c>
      <c r="X204" s="270"/>
      <c r="Y204" s="271"/>
      <c r="Z204" s="271"/>
      <c r="AA204" s="272"/>
    </row>
    <row r="205" spans="2:27" ht="20.25" customHeight="1" x14ac:dyDescent="0.15">
      <c r="B205" s="20">
        <v>3</v>
      </c>
      <c r="C205" s="270"/>
      <c r="D205" s="271"/>
      <c r="E205" s="271"/>
      <c r="F205" s="271"/>
      <c r="G205" s="272"/>
      <c r="H205" s="142"/>
      <c r="I205" s="143"/>
      <c r="J205" s="144"/>
      <c r="K205" s="145"/>
      <c r="L205" s="146"/>
      <c r="M205" s="144"/>
      <c r="N205" s="147"/>
      <c r="O205" s="270"/>
      <c r="P205" s="272"/>
      <c r="Q205" s="17" t="str">
        <f>IF(処理シート!AI205="","",処理シート!AI205)</f>
        <v/>
      </c>
      <c r="R205" s="18" t="str">
        <f>IF(処理シート!AJ205="","",処理シート!AJ205)</f>
        <v/>
      </c>
      <c r="S205" s="29" t="str">
        <f>IF(処理シート!AK205="","",処理シート!AK205)</f>
        <v/>
      </c>
      <c r="T205" s="30" t="str">
        <f>IF(処理シート!AL205="","",処理シート!AL205)</f>
        <v/>
      </c>
      <c r="U205" s="18" t="str">
        <f>IF(処理シート!AM205="","",処理シート!AM205)</f>
        <v/>
      </c>
      <c r="V205" s="29" t="str">
        <f>IF(処理シート!AN205="","",処理シート!AN205)</f>
        <v/>
      </c>
      <c r="W205" s="19" t="str">
        <f>IF(処理シート!AO205="","",処理シート!AO205)</f>
        <v/>
      </c>
      <c r="X205" s="270"/>
      <c r="Y205" s="271"/>
      <c r="Z205" s="271"/>
      <c r="AA205" s="272"/>
    </row>
    <row r="206" spans="2:27" ht="20.25" customHeight="1" x14ac:dyDescent="0.15">
      <c r="B206" s="20">
        <v>4</v>
      </c>
      <c r="C206" s="270"/>
      <c r="D206" s="271"/>
      <c r="E206" s="271"/>
      <c r="F206" s="271"/>
      <c r="G206" s="272"/>
      <c r="H206" s="142"/>
      <c r="I206" s="143"/>
      <c r="J206" s="144"/>
      <c r="K206" s="145"/>
      <c r="L206" s="146"/>
      <c r="M206" s="144"/>
      <c r="N206" s="147"/>
      <c r="O206" s="270"/>
      <c r="P206" s="272"/>
      <c r="Q206" s="17" t="str">
        <f>IF(処理シート!AI206="","",処理シート!AI206)</f>
        <v/>
      </c>
      <c r="R206" s="18" t="str">
        <f>IF(処理シート!AJ206="","",処理シート!AJ206)</f>
        <v/>
      </c>
      <c r="S206" s="29" t="str">
        <f>IF(処理シート!AK206="","",処理シート!AK206)</f>
        <v/>
      </c>
      <c r="T206" s="30" t="str">
        <f>IF(処理シート!AL206="","",処理シート!AL206)</f>
        <v/>
      </c>
      <c r="U206" s="18" t="str">
        <f>IF(処理シート!AM206="","",処理シート!AM206)</f>
        <v/>
      </c>
      <c r="V206" s="29" t="str">
        <f>IF(処理シート!AN206="","",処理シート!AN206)</f>
        <v/>
      </c>
      <c r="W206" s="19" t="str">
        <f>IF(処理シート!AO206="","",処理シート!AO206)</f>
        <v/>
      </c>
      <c r="X206" s="270"/>
      <c r="Y206" s="271"/>
      <c r="Z206" s="271"/>
      <c r="AA206" s="272"/>
    </row>
    <row r="207" spans="2:27" ht="20.25" customHeight="1" x14ac:dyDescent="0.15">
      <c r="B207" s="20">
        <v>5</v>
      </c>
      <c r="C207" s="270"/>
      <c r="D207" s="271"/>
      <c r="E207" s="271"/>
      <c r="F207" s="271"/>
      <c r="G207" s="272"/>
      <c r="H207" s="142"/>
      <c r="I207" s="143"/>
      <c r="J207" s="144"/>
      <c r="K207" s="145"/>
      <c r="L207" s="146"/>
      <c r="M207" s="144"/>
      <c r="N207" s="147"/>
      <c r="O207" s="270"/>
      <c r="P207" s="272"/>
      <c r="Q207" s="17" t="str">
        <f>IF(処理シート!AI207="","",処理シート!AI207)</f>
        <v/>
      </c>
      <c r="R207" s="18" t="str">
        <f>IF(処理シート!AJ207="","",処理シート!AJ207)</f>
        <v/>
      </c>
      <c r="S207" s="29" t="str">
        <f>IF(処理シート!AK207="","",処理シート!AK207)</f>
        <v/>
      </c>
      <c r="T207" s="30" t="str">
        <f>IF(処理シート!AL207="","",処理シート!AL207)</f>
        <v/>
      </c>
      <c r="U207" s="18" t="str">
        <f>IF(処理シート!AM207="","",処理シート!AM207)</f>
        <v/>
      </c>
      <c r="V207" s="29" t="str">
        <f>IF(処理シート!AN207="","",処理シート!AN207)</f>
        <v/>
      </c>
      <c r="W207" s="19" t="str">
        <f>IF(処理シート!AO207="","",処理シート!AO207)</f>
        <v/>
      </c>
      <c r="X207" s="270"/>
      <c r="Y207" s="271"/>
      <c r="Z207" s="271"/>
      <c r="AA207" s="272"/>
    </row>
    <row r="208" spans="2:27" ht="20.25" customHeight="1" x14ac:dyDescent="0.15">
      <c r="B208" s="20">
        <v>6</v>
      </c>
      <c r="C208" s="270"/>
      <c r="D208" s="271"/>
      <c r="E208" s="271"/>
      <c r="F208" s="271"/>
      <c r="G208" s="272"/>
      <c r="H208" s="142"/>
      <c r="I208" s="143"/>
      <c r="J208" s="144"/>
      <c r="K208" s="145"/>
      <c r="L208" s="146"/>
      <c r="M208" s="144"/>
      <c r="N208" s="147"/>
      <c r="O208" s="270"/>
      <c r="P208" s="272"/>
      <c r="Q208" s="17" t="str">
        <f>IF(処理シート!AI208="","",処理シート!AI208)</f>
        <v/>
      </c>
      <c r="R208" s="18" t="str">
        <f>IF(処理シート!AJ208="","",処理シート!AJ208)</f>
        <v/>
      </c>
      <c r="S208" s="29" t="str">
        <f>IF(処理シート!AK208="","",処理シート!AK208)</f>
        <v/>
      </c>
      <c r="T208" s="30" t="str">
        <f>IF(処理シート!AL208="","",処理シート!AL208)</f>
        <v/>
      </c>
      <c r="U208" s="18" t="str">
        <f>IF(処理シート!AM208="","",処理シート!AM208)</f>
        <v/>
      </c>
      <c r="V208" s="29" t="str">
        <f>IF(処理シート!AN208="","",処理シート!AN208)</f>
        <v/>
      </c>
      <c r="W208" s="19" t="str">
        <f>IF(処理シート!AO208="","",処理シート!AO208)</f>
        <v/>
      </c>
      <c r="X208" s="270"/>
      <c r="Y208" s="271"/>
      <c r="Z208" s="271"/>
      <c r="AA208" s="272"/>
    </row>
    <row r="209" spans="2:27" ht="20.25" customHeight="1" x14ac:dyDescent="0.15">
      <c r="B209" s="20">
        <v>7</v>
      </c>
      <c r="C209" s="270"/>
      <c r="D209" s="271"/>
      <c r="E209" s="271"/>
      <c r="F209" s="271"/>
      <c r="G209" s="272"/>
      <c r="H209" s="142"/>
      <c r="I209" s="143"/>
      <c r="J209" s="144"/>
      <c r="K209" s="145"/>
      <c r="L209" s="146"/>
      <c r="M209" s="144"/>
      <c r="N209" s="147"/>
      <c r="O209" s="270"/>
      <c r="P209" s="272"/>
      <c r="Q209" s="17" t="str">
        <f>IF(処理シート!AI209="","",処理シート!AI209)</f>
        <v/>
      </c>
      <c r="R209" s="18" t="str">
        <f>IF(処理シート!AJ209="","",処理シート!AJ209)</f>
        <v/>
      </c>
      <c r="S209" s="29" t="str">
        <f>IF(処理シート!AK209="","",処理シート!AK209)</f>
        <v/>
      </c>
      <c r="T209" s="30" t="str">
        <f>IF(処理シート!AL209="","",処理シート!AL209)</f>
        <v/>
      </c>
      <c r="U209" s="18" t="str">
        <f>IF(処理シート!AM209="","",処理シート!AM209)</f>
        <v/>
      </c>
      <c r="V209" s="29" t="str">
        <f>IF(処理シート!AN209="","",処理シート!AN209)</f>
        <v/>
      </c>
      <c r="W209" s="19" t="str">
        <f>IF(処理シート!AO209="","",処理シート!AO209)</f>
        <v/>
      </c>
      <c r="X209" s="270"/>
      <c r="Y209" s="271"/>
      <c r="Z209" s="271"/>
      <c r="AA209" s="272"/>
    </row>
    <row r="210" spans="2:27" ht="20.25" customHeight="1" x14ac:dyDescent="0.15">
      <c r="B210" s="20">
        <v>8</v>
      </c>
      <c r="C210" s="270"/>
      <c r="D210" s="271"/>
      <c r="E210" s="271"/>
      <c r="F210" s="271"/>
      <c r="G210" s="272"/>
      <c r="H210" s="142"/>
      <c r="I210" s="143"/>
      <c r="J210" s="144"/>
      <c r="K210" s="145"/>
      <c r="L210" s="146"/>
      <c r="M210" s="144"/>
      <c r="N210" s="147"/>
      <c r="O210" s="270"/>
      <c r="P210" s="272"/>
      <c r="Q210" s="17" t="str">
        <f>IF(処理シート!AI210="","",処理シート!AI210)</f>
        <v/>
      </c>
      <c r="R210" s="18" t="str">
        <f>IF(処理シート!AJ210="","",処理シート!AJ210)</f>
        <v/>
      </c>
      <c r="S210" s="29" t="str">
        <f>IF(処理シート!AK210="","",処理シート!AK210)</f>
        <v/>
      </c>
      <c r="T210" s="30" t="str">
        <f>IF(処理シート!AL210="","",処理シート!AL210)</f>
        <v/>
      </c>
      <c r="U210" s="18" t="str">
        <f>IF(処理シート!AM210="","",処理シート!AM210)</f>
        <v/>
      </c>
      <c r="V210" s="29" t="str">
        <f>IF(処理シート!AN210="","",処理シート!AN210)</f>
        <v/>
      </c>
      <c r="W210" s="19" t="str">
        <f>IF(処理シート!AO210="","",処理シート!AO210)</f>
        <v/>
      </c>
      <c r="X210" s="270"/>
      <c r="Y210" s="271"/>
      <c r="Z210" s="271"/>
      <c r="AA210" s="272"/>
    </row>
    <row r="211" spans="2:27" ht="20.25" customHeight="1" x14ac:dyDescent="0.15">
      <c r="B211" s="20">
        <v>9</v>
      </c>
      <c r="C211" s="270"/>
      <c r="D211" s="271"/>
      <c r="E211" s="271"/>
      <c r="F211" s="271"/>
      <c r="G211" s="272"/>
      <c r="H211" s="142"/>
      <c r="I211" s="143"/>
      <c r="J211" s="144"/>
      <c r="K211" s="145"/>
      <c r="L211" s="146"/>
      <c r="M211" s="144"/>
      <c r="N211" s="147"/>
      <c r="O211" s="270"/>
      <c r="P211" s="272"/>
      <c r="Q211" s="17" t="str">
        <f>IF(処理シート!AI211="","",処理シート!AI211)</f>
        <v/>
      </c>
      <c r="R211" s="18" t="str">
        <f>IF(処理シート!AJ211="","",処理シート!AJ211)</f>
        <v/>
      </c>
      <c r="S211" s="29" t="str">
        <f>IF(処理シート!AK211="","",処理シート!AK211)</f>
        <v/>
      </c>
      <c r="T211" s="30" t="str">
        <f>IF(処理シート!AL211="","",処理シート!AL211)</f>
        <v/>
      </c>
      <c r="U211" s="18" t="str">
        <f>IF(処理シート!AM211="","",処理シート!AM211)</f>
        <v/>
      </c>
      <c r="V211" s="29" t="str">
        <f>IF(処理シート!AN211="","",処理シート!AN211)</f>
        <v/>
      </c>
      <c r="W211" s="19" t="str">
        <f>IF(処理シート!AO211="","",処理シート!AO211)</f>
        <v/>
      </c>
      <c r="X211" s="270"/>
      <c r="Y211" s="271"/>
      <c r="Z211" s="271"/>
      <c r="AA211" s="272"/>
    </row>
    <row r="212" spans="2:27" ht="20.25" customHeight="1" x14ac:dyDescent="0.15">
      <c r="B212" s="20">
        <v>10</v>
      </c>
      <c r="C212" s="270"/>
      <c r="D212" s="271"/>
      <c r="E212" s="271"/>
      <c r="F212" s="271"/>
      <c r="G212" s="272"/>
      <c r="H212" s="142"/>
      <c r="I212" s="143"/>
      <c r="J212" s="144"/>
      <c r="K212" s="145"/>
      <c r="L212" s="146"/>
      <c r="M212" s="144"/>
      <c r="N212" s="147"/>
      <c r="O212" s="270"/>
      <c r="P212" s="272"/>
      <c r="Q212" s="17" t="str">
        <f>IF(処理シート!AI212="","",処理シート!AI212)</f>
        <v/>
      </c>
      <c r="R212" s="18" t="str">
        <f>IF(処理シート!AJ212="","",処理シート!AJ212)</f>
        <v/>
      </c>
      <c r="S212" s="29" t="str">
        <f>IF(処理シート!AK212="","",処理シート!AK212)</f>
        <v/>
      </c>
      <c r="T212" s="30" t="str">
        <f>IF(処理シート!AL212="","",処理シート!AL212)</f>
        <v/>
      </c>
      <c r="U212" s="18" t="str">
        <f>IF(処理シート!AM212="","",処理シート!AM212)</f>
        <v/>
      </c>
      <c r="V212" s="29" t="str">
        <f>IF(処理シート!AN212="","",処理シート!AN212)</f>
        <v/>
      </c>
      <c r="W212" s="19" t="str">
        <f>IF(処理シート!AO212="","",処理シート!AO212)</f>
        <v/>
      </c>
      <c r="X212" s="270"/>
      <c r="Y212" s="271"/>
      <c r="Z212" s="271"/>
      <c r="AA212" s="272"/>
    </row>
    <row r="213" spans="2:27" ht="20.25" customHeight="1" x14ac:dyDescent="0.15">
      <c r="B213" s="20">
        <v>11</v>
      </c>
      <c r="C213" s="270"/>
      <c r="D213" s="271"/>
      <c r="E213" s="271"/>
      <c r="F213" s="271"/>
      <c r="G213" s="272"/>
      <c r="H213" s="142"/>
      <c r="I213" s="143"/>
      <c r="J213" s="144"/>
      <c r="K213" s="145"/>
      <c r="L213" s="146"/>
      <c r="M213" s="144"/>
      <c r="N213" s="147"/>
      <c r="O213" s="270"/>
      <c r="P213" s="272"/>
      <c r="Q213" s="17" t="str">
        <f>IF(処理シート!AI213="","",処理シート!AI213)</f>
        <v/>
      </c>
      <c r="R213" s="18" t="str">
        <f>IF(処理シート!AJ213="","",処理シート!AJ213)</f>
        <v/>
      </c>
      <c r="S213" s="29" t="str">
        <f>IF(処理シート!AK213="","",処理シート!AK213)</f>
        <v/>
      </c>
      <c r="T213" s="30" t="str">
        <f>IF(処理シート!AL213="","",処理シート!AL213)</f>
        <v/>
      </c>
      <c r="U213" s="18" t="str">
        <f>IF(処理シート!AM213="","",処理シート!AM213)</f>
        <v/>
      </c>
      <c r="V213" s="29" t="str">
        <f>IF(処理シート!AN213="","",処理シート!AN213)</f>
        <v/>
      </c>
      <c r="W213" s="19" t="str">
        <f>IF(処理シート!AO213="","",処理シート!AO213)</f>
        <v/>
      </c>
      <c r="X213" s="270"/>
      <c r="Y213" s="271"/>
      <c r="Z213" s="271"/>
      <c r="AA213" s="272"/>
    </row>
    <row r="214" spans="2:27" ht="20.25" customHeight="1" x14ac:dyDescent="0.15">
      <c r="B214" s="20">
        <v>12</v>
      </c>
      <c r="C214" s="270"/>
      <c r="D214" s="271"/>
      <c r="E214" s="271"/>
      <c r="F214" s="271"/>
      <c r="G214" s="272"/>
      <c r="H214" s="142"/>
      <c r="I214" s="143"/>
      <c r="J214" s="144"/>
      <c r="K214" s="145"/>
      <c r="L214" s="146"/>
      <c r="M214" s="144"/>
      <c r="N214" s="147"/>
      <c r="O214" s="270"/>
      <c r="P214" s="272"/>
      <c r="Q214" s="17" t="str">
        <f>IF(処理シート!AI214="","",処理シート!AI214)</f>
        <v/>
      </c>
      <c r="R214" s="18" t="str">
        <f>IF(処理シート!AJ214="","",処理シート!AJ214)</f>
        <v/>
      </c>
      <c r="S214" s="29" t="str">
        <f>IF(処理シート!AK214="","",処理シート!AK214)</f>
        <v/>
      </c>
      <c r="T214" s="30" t="str">
        <f>IF(処理シート!AL214="","",処理シート!AL214)</f>
        <v/>
      </c>
      <c r="U214" s="18" t="str">
        <f>IF(処理シート!AM214="","",処理シート!AM214)</f>
        <v/>
      </c>
      <c r="V214" s="29" t="str">
        <f>IF(処理シート!AN214="","",処理シート!AN214)</f>
        <v/>
      </c>
      <c r="W214" s="19" t="str">
        <f>IF(処理シート!AO214="","",処理シート!AO214)</f>
        <v/>
      </c>
      <c r="X214" s="270"/>
      <c r="Y214" s="271"/>
      <c r="Z214" s="271"/>
      <c r="AA214" s="272"/>
    </row>
    <row r="215" spans="2:27" ht="20.25" customHeight="1" x14ac:dyDescent="0.15">
      <c r="B215" s="20">
        <v>13</v>
      </c>
      <c r="C215" s="270"/>
      <c r="D215" s="271"/>
      <c r="E215" s="271"/>
      <c r="F215" s="271"/>
      <c r="G215" s="272"/>
      <c r="H215" s="142"/>
      <c r="I215" s="143"/>
      <c r="J215" s="144"/>
      <c r="K215" s="145"/>
      <c r="L215" s="146"/>
      <c r="M215" s="144"/>
      <c r="N215" s="147"/>
      <c r="O215" s="270"/>
      <c r="P215" s="272"/>
      <c r="Q215" s="17" t="str">
        <f>IF(処理シート!AI215="","",処理シート!AI215)</f>
        <v/>
      </c>
      <c r="R215" s="18" t="str">
        <f>IF(処理シート!AJ215="","",処理シート!AJ215)</f>
        <v/>
      </c>
      <c r="S215" s="29" t="str">
        <f>IF(処理シート!AK215="","",処理シート!AK215)</f>
        <v/>
      </c>
      <c r="T215" s="30" t="str">
        <f>IF(処理シート!AL215="","",処理シート!AL215)</f>
        <v/>
      </c>
      <c r="U215" s="18" t="str">
        <f>IF(処理シート!AM215="","",処理シート!AM215)</f>
        <v/>
      </c>
      <c r="V215" s="29" t="str">
        <f>IF(処理シート!AN215="","",処理シート!AN215)</f>
        <v/>
      </c>
      <c r="W215" s="19" t="str">
        <f>IF(処理シート!AO215="","",処理シート!AO215)</f>
        <v/>
      </c>
      <c r="X215" s="270"/>
      <c r="Y215" s="271"/>
      <c r="Z215" s="271"/>
      <c r="AA215" s="272"/>
    </row>
    <row r="216" spans="2:27" ht="20.25" customHeight="1" x14ac:dyDescent="0.15">
      <c r="B216" s="20">
        <v>14</v>
      </c>
      <c r="C216" s="270"/>
      <c r="D216" s="271"/>
      <c r="E216" s="271"/>
      <c r="F216" s="271"/>
      <c r="G216" s="272"/>
      <c r="H216" s="142"/>
      <c r="I216" s="143"/>
      <c r="J216" s="144"/>
      <c r="K216" s="145"/>
      <c r="L216" s="146"/>
      <c r="M216" s="144"/>
      <c r="N216" s="147"/>
      <c r="O216" s="270"/>
      <c r="P216" s="272"/>
      <c r="Q216" s="17" t="str">
        <f>IF(処理シート!AI216="","",処理シート!AI216)</f>
        <v/>
      </c>
      <c r="R216" s="18" t="str">
        <f>IF(処理シート!AJ216="","",処理シート!AJ216)</f>
        <v/>
      </c>
      <c r="S216" s="29" t="str">
        <f>IF(処理シート!AK216="","",処理シート!AK216)</f>
        <v/>
      </c>
      <c r="T216" s="30" t="str">
        <f>IF(処理シート!AL216="","",処理シート!AL216)</f>
        <v/>
      </c>
      <c r="U216" s="18" t="str">
        <f>IF(処理シート!AM216="","",処理シート!AM216)</f>
        <v/>
      </c>
      <c r="V216" s="29" t="str">
        <f>IF(処理シート!AN216="","",処理シート!AN216)</f>
        <v/>
      </c>
      <c r="W216" s="19" t="str">
        <f>IF(処理シート!AO216="","",処理シート!AO216)</f>
        <v/>
      </c>
      <c r="X216" s="270"/>
      <c r="Y216" s="271"/>
      <c r="Z216" s="271"/>
      <c r="AA216" s="272"/>
    </row>
    <row r="217" spans="2:27" ht="20.25" customHeight="1" x14ac:dyDescent="0.15">
      <c r="B217" s="20">
        <v>15</v>
      </c>
      <c r="C217" s="270"/>
      <c r="D217" s="271"/>
      <c r="E217" s="271"/>
      <c r="F217" s="271"/>
      <c r="G217" s="272"/>
      <c r="H217" s="142"/>
      <c r="I217" s="143"/>
      <c r="J217" s="144"/>
      <c r="K217" s="145"/>
      <c r="L217" s="146"/>
      <c r="M217" s="144"/>
      <c r="N217" s="147"/>
      <c r="O217" s="270"/>
      <c r="P217" s="272"/>
      <c r="Q217" s="17" t="str">
        <f>IF(処理シート!AI217="","",処理シート!AI217)</f>
        <v/>
      </c>
      <c r="R217" s="18" t="str">
        <f>IF(処理シート!AJ217="","",処理シート!AJ217)</f>
        <v/>
      </c>
      <c r="S217" s="29" t="str">
        <f>IF(処理シート!AK217="","",処理シート!AK217)</f>
        <v/>
      </c>
      <c r="T217" s="30" t="str">
        <f>IF(処理シート!AL217="","",処理シート!AL217)</f>
        <v/>
      </c>
      <c r="U217" s="18" t="str">
        <f>IF(処理シート!AM217="","",処理シート!AM217)</f>
        <v/>
      </c>
      <c r="V217" s="29" t="str">
        <f>IF(処理シート!AN217="","",処理シート!AN217)</f>
        <v/>
      </c>
      <c r="W217" s="19" t="str">
        <f>IF(処理シート!AO217="","",処理シート!AO217)</f>
        <v/>
      </c>
      <c r="X217" s="270"/>
      <c r="Y217" s="271"/>
      <c r="Z217" s="271"/>
      <c r="AA217" s="272"/>
    </row>
    <row r="218" spans="2:27" ht="20.25" customHeight="1" x14ac:dyDescent="0.15">
      <c r="B218" s="20">
        <v>16</v>
      </c>
      <c r="C218" s="270"/>
      <c r="D218" s="271"/>
      <c r="E218" s="271"/>
      <c r="F218" s="271"/>
      <c r="G218" s="272"/>
      <c r="H218" s="142"/>
      <c r="I218" s="143"/>
      <c r="J218" s="144"/>
      <c r="K218" s="145"/>
      <c r="L218" s="146"/>
      <c r="M218" s="144"/>
      <c r="N218" s="147"/>
      <c r="O218" s="270"/>
      <c r="P218" s="272"/>
      <c r="Q218" s="17" t="str">
        <f>IF(処理シート!AI218="","",処理シート!AI218)</f>
        <v/>
      </c>
      <c r="R218" s="18" t="str">
        <f>IF(処理シート!AJ218="","",処理シート!AJ218)</f>
        <v/>
      </c>
      <c r="S218" s="29" t="str">
        <f>IF(処理シート!AK218="","",処理シート!AK218)</f>
        <v/>
      </c>
      <c r="T218" s="30" t="str">
        <f>IF(処理シート!AL218="","",処理シート!AL218)</f>
        <v/>
      </c>
      <c r="U218" s="18" t="str">
        <f>IF(処理シート!AM218="","",処理シート!AM218)</f>
        <v/>
      </c>
      <c r="V218" s="29" t="str">
        <f>IF(処理シート!AN218="","",処理シート!AN218)</f>
        <v/>
      </c>
      <c r="W218" s="19" t="str">
        <f>IF(処理シート!AO218="","",処理シート!AO218)</f>
        <v/>
      </c>
      <c r="X218" s="270"/>
      <c r="Y218" s="271"/>
      <c r="Z218" s="271"/>
      <c r="AA218" s="272"/>
    </row>
    <row r="219" spans="2:27" ht="20.25" customHeight="1" x14ac:dyDescent="0.15">
      <c r="B219" s="20">
        <v>17</v>
      </c>
      <c r="C219" s="270"/>
      <c r="D219" s="271"/>
      <c r="E219" s="271"/>
      <c r="F219" s="271"/>
      <c r="G219" s="272"/>
      <c r="H219" s="142"/>
      <c r="I219" s="143"/>
      <c r="J219" s="144"/>
      <c r="K219" s="145"/>
      <c r="L219" s="146"/>
      <c r="M219" s="144"/>
      <c r="N219" s="147"/>
      <c r="O219" s="270"/>
      <c r="P219" s="272"/>
      <c r="Q219" s="17" t="str">
        <f>IF(処理シート!AI219="","",処理シート!AI219)</f>
        <v/>
      </c>
      <c r="R219" s="18" t="str">
        <f>IF(処理シート!AJ219="","",処理シート!AJ219)</f>
        <v/>
      </c>
      <c r="S219" s="29" t="str">
        <f>IF(処理シート!AK219="","",処理シート!AK219)</f>
        <v/>
      </c>
      <c r="T219" s="30" t="str">
        <f>IF(処理シート!AL219="","",処理シート!AL219)</f>
        <v/>
      </c>
      <c r="U219" s="18" t="str">
        <f>IF(処理シート!AM219="","",処理シート!AM219)</f>
        <v/>
      </c>
      <c r="V219" s="29" t="str">
        <f>IF(処理シート!AN219="","",処理シート!AN219)</f>
        <v/>
      </c>
      <c r="W219" s="19" t="str">
        <f>IF(処理シート!AO219="","",処理シート!AO219)</f>
        <v/>
      </c>
      <c r="X219" s="270"/>
      <c r="Y219" s="271"/>
      <c r="Z219" s="271"/>
      <c r="AA219" s="272"/>
    </row>
    <row r="220" spans="2:27" ht="20.25" customHeight="1" x14ac:dyDescent="0.15">
      <c r="B220" s="20">
        <v>18</v>
      </c>
      <c r="C220" s="270"/>
      <c r="D220" s="271"/>
      <c r="E220" s="271"/>
      <c r="F220" s="271"/>
      <c r="G220" s="272"/>
      <c r="H220" s="142"/>
      <c r="I220" s="143"/>
      <c r="J220" s="144"/>
      <c r="K220" s="145"/>
      <c r="L220" s="146"/>
      <c r="M220" s="144"/>
      <c r="N220" s="147"/>
      <c r="O220" s="270"/>
      <c r="P220" s="272"/>
      <c r="Q220" s="17" t="str">
        <f>IF(処理シート!AI220="","",処理シート!AI220)</f>
        <v/>
      </c>
      <c r="R220" s="18" t="str">
        <f>IF(処理シート!AJ220="","",処理シート!AJ220)</f>
        <v/>
      </c>
      <c r="S220" s="29" t="str">
        <f>IF(処理シート!AK220="","",処理シート!AK220)</f>
        <v/>
      </c>
      <c r="T220" s="30" t="str">
        <f>IF(処理シート!AL220="","",処理シート!AL220)</f>
        <v/>
      </c>
      <c r="U220" s="18" t="str">
        <f>IF(処理シート!AM220="","",処理シート!AM220)</f>
        <v/>
      </c>
      <c r="V220" s="29" t="str">
        <f>IF(処理シート!AN220="","",処理シート!AN220)</f>
        <v/>
      </c>
      <c r="W220" s="19" t="str">
        <f>IF(処理シート!AO220="","",処理シート!AO220)</f>
        <v/>
      </c>
      <c r="X220" s="270"/>
      <c r="Y220" s="271"/>
      <c r="Z220" s="271"/>
      <c r="AA220" s="272"/>
    </row>
    <row r="221" spans="2:27" ht="20.25" customHeight="1" x14ac:dyDescent="0.15">
      <c r="B221" s="20">
        <v>19</v>
      </c>
      <c r="C221" s="270"/>
      <c r="D221" s="271"/>
      <c r="E221" s="271"/>
      <c r="F221" s="271"/>
      <c r="G221" s="272"/>
      <c r="H221" s="142"/>
      <c r="I221" s="143"/>
      <c r="J221" s="144"/>
      <c r="K221" s="145"/>
      <c r="L221" s="146"/>
      <c r="M221" s="144"/>
      <c r="N221" s="147"/>
      <c r="O221" s="270"/>
      <c r="P221" s="272"/>
      <c r="Q221" s="17" t="str">
        <f>IF(処理シート!AI221="","",処理シート!AI221)</f>
        <v/>
      </c>
      <c r="R221" s="18" t="str">
        <f>IF(処理シート!AJ221="","",処理シート!AJ221)</f>
        <v/>
      </c>
      <c r="S221" s="29" t="str">
        <f>IF(処理シート!AK221="","",処理シート!AK221)</f>
        <v/>
      </c>
      <c r="T221" s="30" t="str">
        <f>IF(処理シート!AL221="","",処理シート!AL221)</f>
        <v/>
      </c>
      <c r="U221" s="18" t="str">
        <f>IF(処理シート!AM221="","",処理シート!AM221)</f>
        <v/>
      </c>
      <c r="V221" s="29" t="str">
        <f>IF(処理シート!AN221="","",処理シート!AN221)</f>
        <v/>
      </c>
      <c r="W221" s="19" t="str">
        <f>IF(処理シート!AO221="","",処理シート!AO221)</f>
        <v/>
      </c>
      <c r="X221" s="270"/>
      <c r="Y221" s="271"/>
      <c r="Z221" s="271"/>
      <c r="AA221" s="272"/>
    </row>
    <row r="222" spans="2:27" ht="20.25" customHeight="1" x14ac:dyDescent="0.15">
      <c r="B222" s="20">
        <v>20</v>
      </c>
      <c r="C222" s="270"/>
      <c r="D222" s="271"/>
      <c r="E222" s="271"/>
      <c r="F222" s="271"/>
      <c r="G222" s="272"/>
      <c r="H222" s="142"/>
      <c r="I222" s="143"/>
      <c r="J222" s="144"/>
      <c r="K222" s="145"/>
      <c r="L222" s="146"/>
      <c r="M222" s="144"/>
      <c r="N222" s="147"/>
      <c r="O222" s="270"/>
      <c r="P222" s="272"/>
      <c r="Q222" s="17" t="str">
        <f>IF(処理シート!AI222="","",処理シート!AI222)</f>
        <v/>
      </c>
      <c r="R222" s="18" t="str">
        <f>IF(処理シート!AJ222="","",処理シート!AJ222)</f>
        <v/>
      </c>
      <c r="S222" s="29" t="str">
        <f>IF(処理シート!AK222="","",処理シート!AK222)</f>
        <v/>
      </c>
      <c r="T222" s="30" t="str">
        <f>IF(処理シート!AL222="","",処理シート!AL222)</f>
        <v/>
      </c>
      <c r="U222" s="18" t="str">
        <f>IF(処理シート!AM222="","",処理シート!AM222)</f>
        <v/>
      </c>
      <c r="V222" s="29" t="str">
        <f>IF(処理シート!AN222="","",処理シート!AN222)</f>
        <v/>
      </c>
      <c r="W222" s="19" t="str">
        <f>IF(処理シート!AO222="","",処理シート!AO222)</f>
        <v/>
      </c>
      <c r="X222" s="270"/>
      <c r="Y222" s="271"/>
      <c r="Z222" s="271"/>
      <c r="AA222" s="272"/>
    </row>
    <row r="223" spans="2:27" ht="20.25" customHeight="1" x14ac:dyDescent="0.15">
      <c r="B223" s="20">
        <v>21</v>
      </c>
      <c r="C223" s="270"/>
      <c r="D223" s="271"/>
      <c r="E223" s="271"/>
      <c r="F223" s="271"/>
      <c r="G223" s="272"/>
      <c r="H223" s="142"/>
      <c r="I223" s="143"/>
      <c r="J223" s="144"/>
      <c r="K223" s="145"/>
      <c r="L223" s="146"/>
      <c r="M223" s="144"/>
      <c r="N223" s="147"/>
      <c r="O223" s="270"/>
      <c r="P223" s="272"/>
      <c r="Q223" s="17" t="str">
        <f>IF(処理シート!AI223="","",処理シート!AI223)</f>
        <v/>
      </c>
      <c r="R223" s="18" t="str">
        <f>IF(処理シート!AJ223="","",処理シート!AJ223)</f>
        <v/>
      </c>
      <c r="S223" s="29" t="str">
        <f>IF(処理シート!AK223="","",処理シート!AK223)</f>
        <v/>
      </c>
      <c r="T223" s="30" t="str">
        <f>IF(処理シート!AL223="","",処理シート!AL223)</f>
        <v/>
      </c>
      <c r="U223" s="18" t="str">
        <f>IF(処理シート!AM223="","",処理シート!AM223)</f>
        <v/>
      </c>
      <c r="V223" s="29" t="str">
        <f>IF(処理シート!AN223="","",処理シート!AN223)</f>
        <v/>
      </c>
      <c r="W223" s="19" t="str">
        <f>IF(処理シート!AO223="","",処理シート!AO223)</f>
        <v/>
      </c>
      <c r="X223" s="270"/>
      <c r="Y223" s="271"/>
      <c r="Z223" s="271"/>
      <c r="AA223" s="272"/>
    </row>
    <row r="224" spans="2:27" ht="20.25" customHeight="1" x14ac:dyDescent="0.15">
      <c r="B224" s="20">
        <v>22</v>
      </c>
      <c r="C224" s="270"/>
      <c r="D224" s="271"/>
      <c r="E224" s="271"/>
      <c r="F224" s="271"/>
      <c r="G224" s="272"/>
      <c r="H224" s="142"/>
      <c r="I224" s="143"/>
      <c r="J224" s="144"/>
      <c r="K224" s="145"/>
      <c r="L224" s="146"/>
      <c r="M224" s="144"/>
      <c r="N224" s="147"/>
      <c r="O224" s="270"/>
      <c r="P224" s="272"/>
      <c r="Q224" s="17" t="str">
        <f>IF(処理シート!AI224="","",処理シート!AI224)</f>
        <v/>
      </c>
      <c r="R224" s="18" t="str">
        <f>IF(処理シート!AJ224="","",処理シート!AJ224)</f>
        <v/>
      </c>
      <c r="S224" s="29" t="str">
        <f>IF(処理シート!AK224="","",処理シート!AK224)</f>
        <v/>
      </c>
      <c r="T224" s="30" t="str">
        <f>IF(処理シート!AL224="","",処理シート!AL224)</f>
        <v/>
      </c>
      <c r="U224" s="18" t="str">
        <f>IF(処理シート!AM224="","",処理シート!AM224)</f>
        <v/>
      </c>
      <c r="V224" s="29" t="str">
        <f>IF(処理シート!AN224="","",処理シート!AN224)</f>
        <v/>
      </c>
      <c r="W224" s="19" t="str">
        <f>IF(処理シート!AO224="","",処理シート!AO224)</f>
        <v/>
      </c>
      <c r="X224" s="270"/>
      <c r="Y224" s="271"/>
      <c r="Z224" s="271"/>
      <c r="AA224" s="272"/>
    </row>
    <row r="225" spans="2:27" ht="20.25" customHeight="1" x14ac:dyDescent="0.15">
      <c r="B225" s="20">
        <v>23</v>
      </c>
      <c r="C225" s="270"/>
      <c r="D225" s="271"/>
      <c r="E225" s="271"/>
      <c r="F225" s="271"/>
      <c r="G225" s="272"/>
      <c r="H225" s="142"/>
      <c r="I225" s="143"/>
      <c r="J225" s="144"/>
      <c r="K225" s="145"/>
      <c r="L225" s="146"/>
      <c r="M225" s="144"/>
      <c r="N225" s="147"/>
      <c r="O225" s="270"/>
      <c r="P225" s="272"/>
      <c r="Q225" s="17" t="str">
        <f>IF(処理シート!AI225="","",処理シート!AI225)</f>
        <v/>
      </c>
      <c r="R225" s="18" t="str">
        <f>IF(処理シート!AJ225="","",処理シート!AJ225)</f>
        <v/>
      </c>
      <c r="S225" s="29" t="str">
        <f>IF(処理シート!AK225="","",処理シート!AK225)</f>
        <v/>
      </c>
      <c r="T225" s="30" t="str">
        <f>IF(処理シート!AL225="","",処理シート!AL225)</f>
        <v/>
      </c>
      <c r="U225" s="18" t="str">
        <f>IF(処理シート!AM225="","",処理シート!AM225)</f>
        <v/>
      </c>
      <c r="V225" s="29" t="str">
        <f>IF(処理シート!AN225="","",処理シート!AN225)</f>
        <v/>
      </c>
      <c r="W225" s="19" t="str">
        <f>IF(処理シート!AO225="","",処理シート!AO225)</f>
        <v/>
      </c>
      <c r="X225" s="270"/>
      <c r="Y225" s="271"/>
      <c r="Z225" s="271"/>
      <c r="AA225" s="272"/>
    </row>
    <row r="226" spans="2:27" ht="20.25" customHeight="1" x14ac:dyDescent="0.15">
      <c r="B226" s="20">
        <v>24</v>
      </c>
      <c r="C226" s="270"/>
      <c r="D226" s="271"/>
      <c r="E226" s="271"/>
      <c r="F226" s="271"/>
      <c r="G226" s="272"/>
      <c r="H226" s="142"/>
      <c r="I226" s="143"/>
      <c r="J226" s="144"/>
      <c r="K226" s="145"/>
      <c r="L226" s="146"/>
      <c r="M226" s="144"/>
      <c r="N226" s="147"/>
      <c r="O226" s="270"/>
      <c r="P226" s="272"/>
      <c r="Q226" s="17" t="str">
        <f>IF(処理シート!AI226="","",処理シート!AI226)</f>
        <v/>
      </c>
      <c r="R226" s="18" t="str">
        <f>IF(処理シート!AJ226="","",処理シート!AJ226)</f>
        <v/>
      </c>
      <c r="S226" s="29" t="str">
        <f>IF(処理シート!AK226="","",処理シート!AK226)</f>
        <v/>
      </c>
      <c r="T226" s="30" t="str">
        <f>IF(処理シート!AL226="","",処理シート!AL226)</f>
        <v/>
      </c>
      <c r="U226" s="18" t="str">
        <f>IF(処理シート!AM226="","",処理シート!AM226)</f>
        <v/>
      </c>
      <c r="V226" s="29" t="str">
        <f>IF(処理シート!AN226="","",処理シート!AN226)</f>
        <v/>
      </c>
      <c r="W226" s="19" t="str">
        <f>IF(処理シート!AO226="","",処理シート!AO226)</f>
        <v/>
      </c>
      <c r="X226" s="270"/>
      <c r="Y226" s="271"/>
      <c r="Z226" s="271"/>
      <c r="AA226" s="272"/>
    </row>
    <row r="227" spans="2:27" ht="20.25" customHeight="1" x14ac:dyDescent="0.15">
      <c r="B227" s="20">
        <v>25</v>
      </c>
      <c r="C227" s="270"/>
      <c r="D227" s="271"/>
      <c r="E227" s="271"/>
      <c r="F227" s="271"/>
      <c r="G227" s="272"/>
      <c r="H227" s="142"/>
      <c r="I227" s="143"/>
      <c r="J227" s="144"/>
      <c r="K227" s="145"/>
      <c r="L227" s="146"/>
      <c r="M227" s="144"/>
      <c r="N227" s="147"/>
      <c r="O227" s="270"/>
      <c r="P227" s="272"/>
      <c r="Q227" s="17" t="str">
        <f>IF(処理シート!AI227="","",処理シート!AI227)</f>
        <v/>
      </c>
      <c r="R227" s="18" t="str">
        <f>IF(処理シート!AJ227="","",処理シート!AJ227)</f>
        <v/>
      </c>
      <c r="S227" s="29" t="str">
        <f>IF(処理シート!AK227="","",処理シート!AK227)</f>
        <v/>
      </c>
      <c r="T227" s="30" t="str">
        <f>IF(処理シート!AL227="","",処理シート!AL227)</f>
        <v/>
      </c>
      <c r="U227" s="18" t="str">
        <f>IF(処理シート!AM227="","",処理シート!AM227)</f>
        <v/>
      </c>
      <c r="V227" s="29" t="str">
        <f>IF(処理シート!AN227="","",処理シート!AN227)</f>
        <v/>
      </c>
      <c r="W227" s="19" t="str">
        <f>IF(処理シート!AO227="","",処理シート!AO227)</f>
        <v/>
      </c>
      <c r="X227" s="270"/>
      <c r="Y227" s="271"/>
      <c r="Z227" s="271"/>
      <c r="AA227" s="272"/>
    </row>
    <row r="228" spans="2:27" ht="20.25" customHeight="1" x14ac:dyDescent="0.15">
      <c r="B228" s="20">
        <v>26</v>
      </c>
      <c r="C228" s="270"/>
      <c r="D228" s="271"/>
      <c r="E228" s="271"/>
      <c r="F228" s="271"/>
      <c r="G228" s="272"/>
      <c r="H228" s="142"/>
      <c r="I228" s="143"/>
      <c r="J228" s="144"/>
      <c r="K228" s="145"/>
      <c r="L228" s="146"/>
      <c r="M228" s="144"/>
      <c r="N228" s="147"/>
      <c r="O228" s="270"/>
      <c r="P228" s="272"/>
      <c r="Q228" s="17" t="str">
        <f>IF(処理シート!AI228="","",処理シート!AI228)</f>
        <v/>
      </c>
      <c r="R228" s="18" t="str">
        <f>IF(処理シート!AJ228="","",処理シート!AJ228)</f>
        <v/>
      </c>
      <c r="S228" s="29" t="str">
        <f>IF(処理シート!AK228="","",処理シート!AK228)</f>
        <v/>
      </c>
      <c r="T228" s="30" t="str">
        <f>IF(処理シート!AL228="","",処理シート!AL228)</f>
        <v/>
      </c>
      <c r="U228" s="18" t="str">
        <f>IF(処理シート!AM228="","",処理シート!AM228)</f>
        <v/>
      </c>
      <c r="V228" s="29" t="str">
        <f>IF(処理シート!AN228="","",処理シート!AN228)</f>
        <v/>
      </c>
      <c r="W228" s="19" t="str">
        <f>IF(処理シート!AO228="","",処理シート!AO228)</f>
        <v/>
      </c>
      <c r="X228" s="270"/>
      <c r="Y228" s="271"/>
      <c r="Z228" s="271"/>
      <c r="AA228" s="272"/>
    </row>
    <row r="229" spans="2:27" ht="20.25" customHeight="1" x14ac:dyDescent="0.15">
      <c r="B229" s="20">
        <v>27</v>
      </c>
      <c r="C229" s="270"/>
      <c r="D229" s="271"/>
      <c r="E229" s="271"/>
      <c r="F229" s="271"/>
      <c r="G229" s="272"/>
      <c r="H229" s="142"/>
      <c r="I229" s="143"/>
      <c r="J229" s="144"/>
      <c r="K229" s="145"/>
      <c r="L229" s="146"/>
      <c r="M229" s="144"/>
      <c r="N229" s="147"/>
      <c r="O229" s="270"/>
      <c r="P229" s="272"/>
      <c r="Q229" s="17" t="str">
        <f>IF(処理シート!AI229="","",処理シート!AI229)</f>
        <v/>
      </c>
      <c r="R229" s="18" t="str">
        <f>IF(処理シート!AJ229="","",処理シート!AJ229)</f>
        <v/>
      </c>
      <c r="S229" s="29" t="str">
        <f>IF(処理シート!AK229="","",処理シート!AK229)</f>
        <v/>
      </c>
      <c r="T229" s="30" t="str">
        <f>IF(処理シート!AL229="","",処理シート!AL229)</f>
        <v/>
      </c>
      <c r="U229" s="18" t="str">
        <f>IF(処理シート!AM229="","",処理シート!AM229)</f>
        <v/>
      </c>
      <c r="V229" s="29" t="str">
        <f>IF(処理シート!AN229="","",処理シート!AN229)</f>
        <v/>
      </c>
      <c r="W229" s="19" t="str">
        <f>IF(処理シート!AO229="","",処理シート!AO229)</f>
        <v/>
      </c>
      <c r="X229" s="270"/>
      <c r="Y229" s="271"/>
      <c r="Z229" s="271"/>
      <c r="AA229" s="272"/>
    </row>
    <row r="230" spans="2:27" ht="20.25" customHeight="1" x14ac:dyDescent="0.15">
      <c r="B230" s="20">
        <v>28</v>
      </c>
      <c r="C230" s="270"/>
      <c r="D230" s="271"/>
      <c r="E230" s="271"/>
      <c r="F230" s="271"/>
      <c r="G230" s="272"/>
      <c r="H230" s="142"/>
      <c r="I230" s="143"/>
      <c r="J230" s="144"/>
      <c r="K230" s="145"/>
      <c r="L230" s="146"/>
      <c r="M230" s="144"/>
      <c r="N230" s="147"/>
      <c r="O230" s="270"/>
      <c r="P230" s="272"/>
      <c r="Q230" s="17" t="str">
        <f>IF(処理シート!AI230="","",処理シート!AI230)</f>
        <v/>
      </c>
      <c r="R230" s="18" t="str">
        <f>IF(処理シート!AJ230="","",処理シート!AJ230)</f>
        <v/>
      </c>
      <c r="S230" s="29" t="str">
        <f>IF(処理シート!AK230="","",処理シート!AK230)</f>
        <v/>
      </c>
      <c r="T230" s="30" t="str">
        <f>IF(処理シート!AL230="","",処理シート!AL230)</f>
        <v/>
      </c>
      <c r="U230" s="18" t="str">
        <f>IF(処理シート!AM230="","",処理シート!AM230)</f>
        <v/>
      </c>
      <c r="V230" s="29" t="str">
        <f>IF(処理シート!AN230="","",処理シート!AN230)</f>
        <v/>
      </c>
      <c r="W230" s="19" t="str">
        <f>IF(処理シート!AO230="","",処理シート!AO230)</f>
        <v/>
      </c>
      <c r="X230" s="270"/>
      <c r="Y230" s="271"/>
      <c r="Z230" s="271"/>
      <c r="AA230" s="272"/>
    </row>
    <row r="231" spans="2:27" ht="20.25" customHeight="1" x14ac:dyDescent="0.15">
      <c r="B231" s="20">
        <v>29</v>
      </c>
      <c r="C231" s="270"/>
      <c r="D231" s="271"/>
      <c r="E231" s="271"/>
      <c r="F231" s="271"/>
      <c r="G231" s="272"/>
      <c r="H231" s="142"/>
      <c r="I231" s="143"/>
      <c r="J231" s="144"/>
      <c r="K231" s="145"/>
      <c r="L231" s="146"/>
      <c r="M231" s="144"/>
      <c r="N231" s="147"/>
      <c r="O231" s="270"/>
      <c r="P231" s="272"/>
      <c r="Q231" s="17" t="str">
        <f>IF(処理シート!AI231="","",処理シート!AI231)</f>
        <v/>
      </c>
      <c r="R231" s="18" t="str">
        <f>IF(処理シート!AJ231="","",処理シート!AJ231)</f>
        <v/>
      </c>
      <c r="S231" s="29" t="str">
        <f>IF(処理シート!AK231="","",処理シート!AK231)</f>
        <v/>
      </c>
      <c r="T231" s="30" t="str">
        <f>IF(処理シート!AL231="","",処理シート!AL231)</f>
        <v/>
      </c>
      <c r="U231" s="18" t="str">
        <f>IF(処理シート!AM231="","",処理シート!AM231)</f>
        <v/>
      </c>
      <c r="V231" s="29" t="str">
        <f>IF(処理シート!AN231="","",処理シート!AN231)</f>
        <v/>
      </c>
      <c r="W231" s="19" t="str">
        <f>IF(処理シート!AO231="","",処理シート!AO231)</f>
        <v/>
      </c>
      <c r="X231" s="270"/>
      <c r="Y231" s="271"/>
      <c r="Z231" s="271"/>
      <c r="AA231" s="272"/>
    </row>
    <row r="232" spans="2:27" ht="20.25" customHeight="1" thickBot="1" x14ac:dyDescent="0.2">
      <c r="B232" s="31">
        <v>30</v>
      </c>
      <c r="C232" s="264"/>
      <c r="D232" s="265"/>
      <c r="E232" s="265"/>
      <c r="F232" s="265"/>
      <c r="G232" s="266"/>
      <c r="H232" s="148"/>
      <c r="I232" s="149"/>
      <c r="J232" s="150"/>
      <c r="K232" s="151"/>
      <c r="L232" s="152"/>
      <c r="M232" s="150"/>
      <c r="N232" s="153"/>
      <c r="O232" s="264"/>
      <c r="P232" s="266"/>
      <c r="Q232" s="17" t="str">
        <f>IF(処理シート!AI232="","",処理シート!AI232)</f>
        <v/>
      </c>
      <c r="R232" s="18" t="str">
        <f>IF(処理シート!AJ232="","",処理シート!AJ232)</f>
        <v/>
      </c>
      <c r="S232" s="29" t="str">
        <f>IF(処理シート!AK232="","",処理シート!AK232)</f>
        <v/>
      </c>
      <c r="T232" s="30" t="str">
        <f>IF(処理シート!AL232="","",処理シート!AL232)</f>
        <v/>
      </c>
      <c r="U232" s="18" t="str">
        <f>IF(処理シート!AM232="","",処理シート!AM232)</f>
        <v/>
      </c>
      <c r="V232" s="29" t="str">
        <f>IF(処理シート!AN232="","",処理シート!AN232)</f>
        <v/>
      </c>
      <c r="W232" s="19" t="str">
        <f>IF(処理シート!AO232="","",処理シート!AO232)</f>
        <v/>
      </c>
      <c r="X232" s="264"/>
      <c r="Y232" s="265"/>
      <c r="Z232" s="265"/>
      <c r="AA232" s="266"/>
    </row>
    <row r="233" spans="2:27" ht="20.25" customHeight="1" thickBot="1" x14ac:dyDescent="0.2">
      <c r="B233" s="13"/>
      <c r="C233" s="14" t="s">
        <v>22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 t="s">
        <v>23</v>
      </c>
      <c r="N233" s="15"/>
      <c r="O233" s="21" t="str">
        <f>IF(処理シート!AG233="","",処理シート!AG233)</f>
        <v/>
      </c>
      <c r="P233" s="22" t="str">
        <f>IF(処理シート!AH233="","",処理シート!AH233)</f>
        <v/>
      </c>
      <c r="Q233" s="23" t="str">
        <f>IF(処理シート!AI233="","",処理シート!AI233)</f>
        <v/>
      </c>
      <c r="R233" s="24" t="str">
        <f>IF(処理シート!AJ233="","",処理シート!AJ233)</f>
        <v/>
      </c>
      <c r="S233" s="22" t="str">
        <f>IF(処理シート!AK233="","",処理シート!AK233)</f>
        <v/>
      </c>
      <c r="T233" s="25" t="str">
        <f>IF(処理シート!AL233="","",処理シート!AL233)</f>
        <v/>
      </c>
      <c r="U233" s="24" t="str">
        <f>IF(処理シート!AM233="","",処理シート!AM233)</f>
        <v/>
      </c>
      <c r="V233" s="22" t="str">
        <f>IF(処理シート!AN233="","",処理シート!AN233)</f>
        <v/>
      </c>
      <c r="W233" s="32" t="str">
        <f>IF(処理シート!AO233="","",処理シート!AO233)</f>
        <v/>
      </c>
      <c r="X233" s="267"/>
      <c r="Y233" s="268"/>
      <c r="Z233" s="268"/>
      <c r="AA233" s="269"/>
    </row>
    <row r="234" spans="2:27" ht="20.25" customHeight="1" thickBot="1" x14ac:dyDescent="0.2">
      <c r="B234" s="13"/>
      <c r="C234" s="14" t="s">
        <v>24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14" t="s">
        <v>23</v>
      </c>
      <c r="N234" s="15"/>
      <c r="O234" s="21" t="str">
        <f>IF(処理シート!AG234="","",処理シート!AG234)</f>
        <v/>
      </c>
      <c r="P234" s="22" t="str">
        <f>IF(処理シート!AH234="","",処理シート!AH234)</f>
        <v/>
      </c>
      <c r="Q234" s="23" t="str">
        <f>IF(処理シート!AI234="","",処理シート!AI234)</f>
        <v/>
      </c>
      <c r="R234" s="24" t="str">
        <f>IF(処理シート!AJ234="","",処理シート!AJ234)</f>
        <v/>
      </c>
      <c r="S234" s="22" t="str">
        <f>IF(処理シート!AK234="","",処理シート!AK234)</f>
        <v/>
      </c>
      <c r="T234" s="25" t="str">
        <f>IF(処理シート!AL234="","",処理シート!AL234)</f>
        <v/>
      </c>
      <c r="U234" s="24" t="str">
        <f>IF(処理シート!AM234="","",処理シート!AM234)</f>
        <v/>
      </c>
      <c r="V234" s="22" t="str">
        <f>IF(処理シート!AN234="","",処理シート!AN234)</f>
        <v/>
      </c>
      <c r="W234" s="32" t="str">
        <f>IF(処理シート!AO234="","",処理シート!AO234)</f>
        <v/>
      </c>
      <c r="X234" s="267"/>
      <c r="Y234" s="268"/>
      <c r="Z234" s="268"/>
      <c r="AA234" s="269"/>
    </row>
    <row r="235" spans="2:27" ht="20.25" customHeight="1" thickBot="1" x14ac:dyDescent="0.2">
      <c r="B235" s="3" t="s">
        <v>26</v>
      </c>
      <c r="C235" s="107" t="s">
        <v>27</v>
      </c>
      <c r="D235" s="107" t="s">
        <v>28</v>
      </c>
      <c r="E235" s="107" t="s">
        <v>29</v>
      </c>
      <c r="F235" s="107" t="s">
        <v>30</v>
      </c>
      <c r="G235" s="107" t="s">
        <v>31</v>
      </c>
      <c r="H235" s="5" t="s">
        <v>32</v>
      </c>
      <c r="I235" s="9" t="str">
        <f ca="1">支出請求書!$I$1</f>
        <v>2</v>
      </c>
      <c r="J235" s="10" t="str">
        <f ca="1">支出請求書!$J$1</f>
        <v>1</v>
      </c>
      <c r="K235" s="183" t="str">
        <f>IF($Z239="","",IF(支出請求書!$K$1="","",支出請求書!$K$1))</f>
        <v/>
      </c>
      <c r="L235" s="10" t="str">
        <f>IF($Z239="","",IF(支出請求書!$L$1="","",支出請求書!$L$1))</f>
        <v/>
      </c>
      <c r="M235" s="11" t="str">
        <f>IF($Z239="","",IF(支出請求書!$M$1="","",支出請求書!$M$1))</f>
        <v/>
      </c>
      <c r="N235" s="28"/>
      <c r="O235" s="28"/>
      <c r="P235" s="28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</row>
    <row r="236" spans="2:27" ht="20.25" customHeight="1" x14ac:dyDescent="0.15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</row>
    <row r="237" spans="2:27" ht="20.25" customHeight="1" x14ac:dyDescent="0.15">
      <c r="B237" s="273" t="s">
        <v>10</v>
      </c>
      <c r="C237" s="273"/>
      <c r="D237" s="273"/>
      <c r="E237" s="273"/>
      <c r="F237" s="273"/>
      <c r="G237" s="273"/>
      <c r="H237" s="273"/>
      <c r="I237" s="273"/>
      <c r="J237" s="273"/>
      <c r="K237" s="273"/>
      <c r="L237" s="273"/>
      <c r="M237" s="273"/>
      <c r="N237" s="273"/>
      <c r="O237" s="273"/>
      <c r="P237" s="273"/>
      <c r="Q237" s="273"/>
      <c r="R237" s="273"/>
      <c r="S237" s="273"/>
      <c r="T237" s="273"/>
      <c r="U237" s="273"/>
      <c r="V237" s="273"/>
      <c r="W237" s="273"/>
      <c r="X237" s="273"/>
      <c r="Y237" s="273"/>
      <c r="Z237" s="273"/>
      <c r="AA237" s="273"/>
    </row>
    <row r="238" spans="2:27" ht="20.25" customHeight="1" x14ac:dyDescent="0.15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2:27" ht="20.25" customHeight="1" x14ac:dyDescent="0.15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6" t="s">
        <v>11</v>
      </c>
      <c r="Y239" s="6" t="s">
        <v>12</v>
      </c>
      <c r="Z239" s="274" t="str">
        <f>IF(W272="","",7)</f>
        <v/>
      </c>
      <c r="AA239" s="274"/>
    </row>
    <row r="240" spans="2:27" ht="20.25" customHeight="1" thickBot="1" x14ac:dyDescent="0.2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2:27" ht="20.25" customHeight="1" thickBot="1" x14ac:dyDescent="0.2">
      <c r="B241" s="13"/>
      <c r="C241" s="14" t="s">
        <v>13</v>
      </c>
      <c r="D241" s="14"/>
      <c r="E241" s="14"/>
      <c r="F241" s="14" t="s">
        <v>14</v>
      </c>
      <c r="G241" s="15"/>
      <c r="H241" s="13"/>
      <c r="I241" s="14" t="s">
        <v>15</v>
      </c>
      <c r="J241" s="14"/>
      <c r="K241" s="14"/>
      <c r="L241" s="14"/>
      <c r="M241" s="14" t="s">
        <v>16</v>
      </c>
      <c r="N241" s="15"/>
      <c r="O241" s="13" t="s">
        <v>17</v>
      </c>
      <c r="P241" s="15" t="s">
        <v>18</v>
      </c>
      <c r="Q241" s="13"/>
      <c r="R241" s="14" t="s">
        <v>19</v>
      </c>
      <c r="S241" s="14"/>
      <c r="T241" s="14"/>
      <c r="U241" s="14"/>
      <c r="V241" s="14" t="s">
        <v>20</v>
      </c>
      <c r="W241" s="15"/>
      <c r="X241" s="13" t="s">
        <v>33</v>
      </c>
      <c r="Y241" s="14" t="s">
        <v>21</v>
      </c>
      <c r="Z241" s="14" t="s">
        <v>31</v>
      </c>
      <c r="AA241" s="15" t="s">
        <v>32</v>
      </c>
    </row>
    <row r="242" spans="2:27" ht="20.25" customHeight="1" x14ac:dyDescent="0.15">
      <c r="B242" s="16">
        <v>1</v>
      </c>
      <c r="C242" s="275"/>
      <c r="D242" s="276"/>
      <c r="E242" s="276"/>
      <c r="F242" s="276"/>
      <c r="G242" s="277"/>
      <c r="H242" s="136"/>
      <c r="I242" s="137"/>
      <c r="J242" s="138"/>
      <c r="K242" s="139"/>
      <c r="L242" s="140"/>
      <c r="M242" s="138"/>
      <c r="N242" s="141"/>
      <c r="O242" s="275"/>
      <c r="P242" s="277"/>
      <c r="Q242" s="17" t="str">
        <f>IF(処理シート!AI242="","",処理シート!AI242)</f>
        <v/>
      </c>
      <c r="R242" s="18" t="str">
        <f>IF(処理シート!AJ242="","",処理シート!AJ242)</f>
        <v/>
      </c>
      <c r="S242" s="29" t="str">
        <f>IF(処理シート!AK242="","",処理シート!AK242)</f>
        <v/>
      </c>
      <c r="T242" s="30" t="str">
        <f>IF(処理シート!AL242="","",処理シート!AL242)</f>
        <v/>
      </c>
      <c r="U242" s="18" t="str">
        <f>IF(処理シート!AM242="","",処理シート!AM242)</f>
        <v/>
      </c>
      <c r="V242" s="29" t="str">
        <f>IF(処理シート!AN242="","",処理シート!AN242)</f>
        <v/>
      </c>
      <c r="W242" s="19" t="str">
        <f>IF(処理シート!AO242="","",処理シート!AO242)</f>
        <v/>
      </c>
      <c r="X242" s="275"/>
      <c r="Y242" s="276"/>
      <c r="Z242" s="276"/>
      <c r="AA242" s="277"/>
    </row>
    <row r="243" spans="2:27" ht="20.25" customHeight="1" x14ac:dyDescent="0.15">
      <c r="B243" s="20">
        <v>2</v>
      </c>
      <c r="C243" s="270"/>
      <c r="D243" s="271"/>
      <c r="E243" s="271"/>
      <c r="F243" s="271"/>
      <c r="G243" s="272"/>
      <c r="H243" s="142"/>
      <c r="I243" s="143"/>
      <c r="J243" s="144"/>
      <c r="K243" s="145"/>
      <c r="L243" s="146"/>
      <c r="M243" s="144"/>
      <c r="N243" s="147"/>
      <c r="O243" s="270"/>
      <c r="P243" s="272"/>
      <c r="Q243" s="17" t="str">
        <f>IF(処理シート!AI243="","",処理シート!AI243)</f>
        <v/>
      </c>
      <c r="R243" s="18" t="str">
        <f>IF(処理シート!AJ243="","",処理シート!AJ243)</f>
        <v/>
      </c>
      <c r="S243" s="29" t="str">
        <f>IF(処理シート!AK243="","",処理シート!AK243)</f>
        <v/>
      </c>
      <c r="T243" s="30" t="str">
        <f>IF(処理シート!AL243="","",処理シート!AL243)</f>
        <v/>
      </c>
      <c r="U243" s="18" t="str">
        <f>IF(処理シート!AM243="","",処理シート!AM243)</f>
        <v/>
      </c>
      <c r="V243" s="29" t="str">
        <f>IF(処理シート!AN243="","",処理シート!AN243)</f>
        <v/>
      </c>
      <c r="W243" s="19" t="str">
        <f>IF(処理シート!AO243="","",処理シート!AO243)</f>
        <v/>
      </c>
      <c r="X243" s="270"/>
      <c r="Y243" s="271"/>
      <c r="Z243" s="271"/>
      <c r="AA243" s="272"/>
    </row>
    <row r="244" spans="2:27" ht="20.25" customHeight="1" x14ac:dyDescent="0.15">
      <c r="B244" s="20">
        <v>3</v>
      </c>
      <c r="C244" s="270"/>
      <c r="D244" s="271"/>
      <c r="E244" s="271"/>
      <c r="F244" s="271"/>
      <c r="G244" s="272"/>
      <c r="H244" s="142"/>
      <c r="I244" s="143"/>
      <c r="J244" s="144"/>
      <c r="K244" s="145"/>
      <c r="L244" s="146"/>
      <c r="M244" s="144"/>
      <c r="N244" s="147"/>
      <c r="O244" s="270"/>
      <c r="P244" s="272"/>
      <c r="Q244" s="17" t="str">
        <f>IF(処理シート!AI244="","",処理シート!AI244)</f>
        <v/>
      </c>
      <c r="R244" s="18" t="str">
        <f>IF(処理シート!AJ244="","",処理シート!AJ244)</f>
        <v/>
      </c>
      <c r="S244" s="29" t="str">
        <f>IF(処理シート!AK244="","",処理シート!AK244)</f>
        <v/>
      </c>
      <c r="T244" s="30" t="str">
        <f>IF(処理シート!AL244="","",処理シート!AL244)</f>
        <v/>
      </c>
      <c r="U244" s="18" t="str">
        <f>IF(処理シート!AM244="","",処理シート!AM244)</f>
        <v/>
      </c>
      <c r="V244" s="29" t="str">
        <f>IF(処理シート!AN244="","",処理シート!AN244)</f>
        <v/>
      </c>
      <c r="W244" s="19" t="str">
        <f>IF(処理シート!AO244="","",処理シート!AO244)</f>
        <v/>
      </c>
      <c r="X244" s="270"/>
      <c r="Y244" s="271"/>
      <c r="Z244" s="271"/>
      <c r="AA244" s="272"/>
    </row>
    <row r="245" spans="2:27" ht="20.25" customHeight="1" x14ac:dyDescent="0.15">
      <c r="B245" s="20">
        <v>4</v>
      </c>
      <c r="C245" s="270"/>
      <c r="D245" s="271"/>
      <c r="E245" s="271"/>
      <c r="F245" s="271"/>
      <c r="G245" s="272"/>
      <c r="H245" s="142"/>
      <c r="I245" s="143"/>
      <c r="J245" s="144"/>
      <c r="K245" s="145"/>
      <c r="L245" s="146"/>
      <c r="M245" s="144"/>
      <c r="N245" s="147"/>
      <c r="O245" s="270"/>
      <c r="P245" s="272"/>
      <c r="Q245" s="17" t="str">
        <f>IF(処理シート!AI245="","",処理シート!AI245)</f>
        <v/>
      </c>
      <c r="R245" s="18" t="str">
        <f>IF(処理シート!AJ245="","",処理シート!AJ245)</f>
        <v/>
      </c>
      <c r="S245" s="29" t="str">
        <f>IF(処理シート!AK245="","",処理シート!AK245)</f>
        <v/>
      </c>
      <c r="T245" s="30" t="str">
        <f>IF(処理シート!AL245="","",処理シート!AL245)</f>
        <v/>
      </c>
      <c r="U245" s="18" t="str">
        <f>IF(処理シート!AM245="","",処理シート!AM245)</f>
        <v/>
      </c>
      <c r="V245" s="29" t="str">
        <f>IF(処理シート!AN245="","",処理シート!AN245)</f>
        <v/>
      </c>
      <c r="W245" s="19" t="str">
        <f>IF(処理シート!AO245="","",処理シート!AO245)</f>
        <v/>
      </c>
      <c r="X245" s="270"/>
      <c r="Y245" s="271"/>
      <c r="Z245" s="271"/>
      <c r="AA245" s="272"/>
    </row>
    <row r="246" spans="2:27" ht="20.25" customHeight="1" x14ac:dyDescent="0.15">
      <c r="B246" s="20">
        <v>5</v>
      </c>
      <c r="C246" s="270"/>
      <c r="D246" s="271"/>
      <c r="E246" s="271"/>
      <c r="F246" s="271"/>
      <c r="G246" s="272"/>
      <c r="H246" s="142"/>
      <c r="I246" s="143"/>
      <c r="J246" s="144"/>
      <c r="K246" s="145"/>
      <c r="L246" s="146"/>
      <c r="M246" s="144"/>
      <c r="N246" s="147"/>
      <c r="O246" s="270"/>
      <c r="P246" s="272"/>
      <c r="Q246" s="17" t="str">
        <f>IF(処理シート!AI246="","",処理シート!AI246)</f>
        <v/>
      </c>
      <c r="R246" s="18" t="str">
        <f>IF(処理シート!AJ246="","",処理シート!AJ246)</f>
        <v/>
      </c>
      <c r="S246" s="29" t="str">
        <f>IF(処理シート!AK246="","",処理シート!AK246)</f>
        <v/>
      </c>
      <c r="T246" s="30" t="str">
        <f>IF(処理シート!AL246="","",処理シート!AL246)</f>
        <v/>
      </c>
      <c r="U246" s="18" t="str">
        <f>IF(処理シート!AM246="","",処理シート!AM246)</f>
        <v/>
      </c>
      <c r="V246" s="29" t="str">
        <f>IF(処理シート!AN246="","",処理シート!AN246)</f>
        <v/>
      </c>
      <c r="W246" s="19" t="str">
        <f>IF(処理シート!AO246="","",処理シート!AO246)</f>
        <v/>
      </c>
      <c r="X246" s="270"/>
      <c r="Y246" s="271"/>
      <c r="Z246" s="271"/>
      <c r="AA246" s="272"/>
    </row>
    <row r="247" spans="2:27" ht="20.25" customHeight="1" x14ac:dyDescent="0.15">
      <c r="B247" s="20">
        <v>6</v>
      </c>
      <c r="C247" s="270"/>
      <c r="D247" s="271"/>
      <c r="E247" s="271"/>
      <c r="F247" s="271"/>
      <c r="G247" s="272"/>
      <c r="H247" s="142"/>
      <c r="I247" s="143"/>
      <c r="J247" s="144"/>
      <c r="K247" s="145"/>
      <c r="L247" s="146"/>
      <c r="M247" s="144"/>
      <c r="N247" s="147"/>
      <c r="O247" s="270"/>
      <c r="P247" s="272"/>
      <c r="Q247" s="17" t="str">
        <f>IF(処理シート!AI247="","",処理シート!AI247)</f>
        <v/>
      </c>
      <c r="R247" s="18" t="str">
        <f>IF(処理シート!AJ247="","",処理シート!AJ247)</f>
        <v/>
      </c>
      <c r="S247" s="29" t="str">
        <f>IF(処理シート!AK247="","",処理シート!AK247)</f>
        <v/>
      </c>
      <c r="T247" s="30" t="str">
        <f>IF(処理シート!AL247="","",処理シート!AL247)</f>
        <v/>
      </c>
      <c r="U247" s="18" t="str">
        <f>IF(処理シート!AM247="","",処理シート!AM247)</f>
        <v/>
      </c>
      <c r="V247" s="29" t="str">
        <f>IF(処理シート!AN247="","",処理シート!AN247)</f>
        <v/>
      </c>
      <c r="W247" s="19" t="str">
        <f>IF(処理シート!AO247="","",処理シート!AO247)</f>
        <v/>
      </c>
      <c r="X247" s="270"/>
      <c r="Y247" s="271"/>
      <c r="Z247" s="271"/>
      <c r="AA247" s="272"/>
    </row>
    <row r="248" spans="2:27" ht="20.25" customHeight="1" x14ac:dyDescent="0.15">
      <c r="B248" s="20">
        <v>7</v>
      </c>
      <c r="C248" s="270"/>
      <c r="D248" s="271"/>
      <c r="E248" s="271"/>
      <c r="F248" s="271"/>
      <c r="G248" s="272"/>
      <c r="H248" s="142"/>
      <c r="I248" s="143"/>
      <c r="J248" s="144"/>
      <c r="K248" s="145"/>
      <c r="L248" s="146"/>
      <c r="M248" s="144"/>
      <c r="N248" s="147"/>
      <c r="O248" s="270"/>
      <c r="P248" s="272"/>
      <c r="Q248" s="17" t="str">
        <f>IF(処理シート!AI248="","",処理シート!AI248)</f>
        <v/>
      </c>
      <c r="R248" s="18" t="str">
        <f>IF(処理シート!AJ248="","",処理シート!AJ248)</f>
        <v/>
      </c>
      <c r="S248" s="29" t="str">
        <f>IF(処理シート!AK248="","",処理シート!AK248)</f>
        <v/>
      </c>
      <c r="T248" s="30" t="str">
        <f>IF(処理シート!AL248="","",処理シート!AL248)</f>
        <v/>
      </c>
      <c r="U248" s="18" t="str">
        <f>IF(処理シート!AM248="","",処理シート!AM248)</f>
        <v/>
      </c>
      <c r="V248" s="29" t="str">
        <f>IF(処理シート!AN248="","",処理シート!AN248)</f>
        <v/>
      </c>
      <c r="W248" s="19" t="str">
        <f>IF(処理シート!AO248="","",処理シート!AO248)</f>
        <v/>
      </c>
      <c r="X248" s="270"/>
      <c r="Y248" s="271"/>
      <c r="Z248" s="271"/>
      <c r="AA248" s="272"/>
    </row>
    <row r="249" spans="2:27" ht="20.25" customHeight="1" x14ac:dyDescent="0.15">
      <c r="B249" s="20">
        <v>8</v>
      </c>
      <c r="C249" s="270"/>
      <c r="D249" s="271"/>
      <c r="E249" s="271"/>
      <c r="F249" s="271"/>
      <c r="G249" s="272"/>
      <c r="H249" s="142"/>
      <c r="I249" s="143"/>
      <c r="J249" s="144"/>
      <c r="K249" s="145"/>
      <c r="L249" s="146"/>
      <c r="M249" s="144"/>
      <c r="N249" s="147"/>
      <c r="O249" s="270"/>
      <c r="P249" s="272"/>
      <c r="Q249" s="17" t="str">
        <f>IF(処理シート!AI249="","",処理シート!AI249)</f>
        <v/>
      </c>
      <c r="R249" s="18" t="str">
        <f>IF(処理シート!AJ249="","",処理シート!AJ249)</f>
        <v/>
      </c>
      <c r="S249" s="29" t="str">
        <f>IF(処理シート!AK249="","",処理シート!AK249)</f>
        <v/>
      </c>
      <c r="T249" s="30" t="str">
        <f>IF(処理シート!AL249="","",処理シート!AL249)</f>
        <v/>
      </c>
      <c r="U249" s="18" t="str">
        <f>IF(処理シート!AM249="","",処理シート!AM249)</f>
        <v/>
      </c>
      <c r="V249" s="29" t="str">
        <f>IF(処理シート!AN249="","",処理シート!AN249)</f>
        <v/>
      </c>
      <c r="W249" s="19" t="str">
        <f>IF(処理シート!AO249="","",処理シート!AO249)</f>
        <v/>
      </c>
      <c r="X249" s="270"/>
      <c r="Y249" s="271"/>
      <c r="Z249" s="271"/>
      <c r="AA249" s="272"/>
    </row>
    <row r="250" spans="2:27" ht="20.25" customHeight="1" x14ac:dyDescent="0.15">
      <c r="B250" s="20">
        <v>9</v>
      </c>
      <c r="C250" s="270"/>
      <c r="D250" s="271"/>
      <c r="E250" s="271"/>
      <c r="F250" s="271"/>
      <c r="G250" s="272"/>
      <c r="H250" s="142"/>
      <c r="I250" s="143"/>
      <c r="J250" s="144"/>
      <c r="K250" s="145"/>
      <c r="L250" s="146"/>
      <c r="M250" s="144"/>
      <c r="N250" s="147"/>
      <c r="O250" s="270"/>
      <c r="P250" s="272"/>
      <c r="Q250" s="17" t="str">
        <f>IF(処理シート!AI250="","",処理シート!AI250)</f>
        <v/>
      </c>
      <c r="R250" s="18" t="str">
        <f>IF(処理シート!AJ250="","",処理シート!AJ250)</f>
        <v/>
      </c>
      <c r="S250" s="29" t="str">
        <f>IF(処理シート!AK250="","",処理シート!AK250)</f>
        <v/>
      </c>
      <c r="T250" s="30" t="str">
        <f>IF(処理シート!AL250="","",処理シート!AL250)</f>
        <v/>
      </c>
      <c r="U250" s="18" t="str">
        <f>IF(処理シート!AM250="","",処理シート!AM250)</f>
        <v/>
      </c>
      <c r="V250" s="29" t="str">
        <f>IF(処理シート!AN250="","",処理シート!AN250)</f>
        <v/>
      </c>
      <c r="W250" s="19" t="str">
        <f>IF(処理シート!AO250="","",処理シート!AO250)</f>
        <v/>
      </c>
      <c r="X250" s="270"/>
      <c r="Y250" s="271"/>
      <c r="Z250" s="271"/>
      <c r="AA250" s="272"/>
    </row>
    <row r="251" spans="2:27" ht="20.25" customHeight="1" x14ac:dyDescent="0.15">
      <c r="B251" s="20">
        <v>10</v>
      </c>
      <c r="C251" s="270"/>
      <c r="D251" s="271"/>
      <c r="E251" s="271"/>
      <c r="F251" s="271"/>
      <c r="G251" s="272"/>
      <c r="H251" s="142"/>
      <c r="I251" s="143"/>
      <c r="J251" s="144"/>
      <c r="K251" s="145"/>
      <c r="L251" s="146"/>
      <c r="M251" s="144"/>
      <c r="N251" s="147"/>
      <c r="O251" s="270"/>
      <c r="P251" s="272"/>
      <c r="Q251" s="17" t="str">
        <f>IF(処理シート!AI251="","",処理シート!AI251)</f>
        <v/>
      </c>
      <c r="R251" s="18" t="str">
        <f>IF(処理シート!AJ251="","",処理シート!AJ251)</f>
        <v/>
      </c>
      <c r="S251" s="29" t="str">
        <f>IF(処理シート!AK251="","",処理シート!AK251)</f>
        <v/>
      </c>
      <c r="T251" s="30" t="str">
        <f>IF(処理シート!AL251="","",処理シート!AL251)</f>
        <v/>
      </c>
      <c r="U251" s="18" t="str">
        <f>IF(処理シート!AM251="","",処理シート!AM251)</f>
        <v/>
      </c>
      <c r="V251" s="29" t="str">
        <f>IF(処理シート!AN251="","",処理シート!AN251)</f>
        <v/>
      </c>
      <c r="W251" s="19" t="str">
        <f>IF(処理シート!AO251="","",処理シート!AO251)</f>
        <v/>
      </c>
      <c r="X251" s="270"/>
      <c r="Y251" s="271"/>
      <c r="Z251" s="271"/>
      <c r="AA251" s="272"/>
    </row>
    <row r="252" spans="2:27" ht="20.25" customHeight="1" x14ac:dyDescent="0.15">
      <c r="B252" s="20">
        <v>11</v>
      </c>
      <c r="C252" s="270"/>
      <c r="D252" s="271"/>
      <c r="E252" s="271"/>
      <c r="F252" s="271"/>
      <c r="G252" s="272"/>
      <c r="H252" s="142"/>
      <c r="I252" s="143"/>
      <c r="J252" s="144"/>
      <c r="K252" s="145"/>
      <c r="L252" s="146"/>
      <c r="M252" s="144"/>
      <c r="N252" s="147"/>
      <c r="O252" s="270"/>
      <c r="P252" s="272"/>
      <c r="Q252" s="17" t="str">
        <f>IF(処理シート!AI252="","",処理シート!AI252)</f>
        <v/>
      </c>
      <c r="R252" s="18" t="str">
        <f>IF(処理シート!AJ252="","",処理シート!AJ252)</f>
        <v/>
      </c>
      <c r="S252" s="29" t="str">
        <f>IF(処理シート!AK252="","",処理シート!AK252)</f>
        <v/>
      </c>
      <c r="T252" s="30" t="str">
        <f>IF(処理シート!AL252="","",処理シート!AL252)</f>
        <v/>
      </c>
      <c r="U252" s="18" t="str">
        <f>IF(処理シート!AM252="","",処理シート!AM252)</f>
        <v/>
      </c>
      <c r="V252" s="29" t="str">
        <f>IF(処理シート!AN252="","",処理シート!AN252)</f>
        <v/>
      </c>
      <c r="W252" s="19" t="str">
        <f>IF(処理シート!AO252="","",処理シート!AO252)</f>
        <v/>
      </c>
      <c r="X252" s="270"/>
      <c r="Y252" s="271"/>
      <c r="Z252" s="271"/>
      <c r="AA252" s="272"/>
    </row>
    <row r="253" spans="2:27" ht="20.25" customHeight="1" x14ac:dyDescent="0.15">
      <c r="B253" s="20">
        <v>12</v>
      </c>
      <c r="C253" s="270"/>
      <c r="D253" s="271"/>
      <c r="E253" s="271"/>
      <c r="F253" s="271"/>
      <c r="G253" s="272"/>
      <c r="H253" s="142"/>
      <c r="I253" s="143"/>
      <c r="J253" s="144"/>
      <c r="K253" s="145"/>
      <c r="L253" s="146"/>
      <c r="M253" s="144"/>
      <c r="N253" s="147"/>
      <c r="O253" s="270"/>
      <c r="P253" s="272"/>
      <c r="Q253" s="17" t="str">
        <f>IF(処理シート!AI253="","",処理シート!AI253)</f>
        <v/>
      </c>
      <c r="R253" s="18" t="str">
        <f>IF(処理シート!AJ253="","",処理シート!AJ253)</f>
        <v/>
      </c>
      <c r="S253" s="29" t="str">
        <f>IF(処理シート!AK253="","",処理シート!AK253)</f>
        <v/>
      </c>
      <c r="T253" s="30" t="str">
        <f>IF(処理シート!AL253="","",処理シート!AL253)</f>
        <v/>
      </c>
      <c r="U253" s="18" t="str">
        <f>IF(処理シート!AM253="","",処理シート!AM253)</f>
        <v/>
      </c>
      <c r="V253" s="29" t="str">
        <f>IF(処理シート!AN253="","",処理シート!AN253)</f>
        <v/>
      </c>
      <c r="W253" s="19" t="str">
        <f>IF(処理シート!AO253="","",処理シート!AO253)</f>
        <v/>
      </c>
      <c r="X253" s="270"/>
      <c r="Y253" s="271"/>
      <c r="Z253" s="271"/>
      <c r="AA253" s="272"/>
    </row>
    <row r="254" spans="2:27" ht="20.25" customHeight="1" x14ac:dyDescent="0.15">
      <c r="B254" s="20">
        <v>13</v>
      </c>
      <c r="C254" s="270"/>
      <c r="D254" s="271"/>
      <c r="E254" s="271"/>
      <c r="F254" s="271"/>
      <c r="G254" s="272"/>
      <c r="H254" s="142"/>
      <c r="I254" s="143"/>
      <c r="J254" s="144"/>
      <c r="K254" s="145"/>
      <c r="L254" s="146"/>
      <c r="M254" s="144"/>
      <c r="N254" s="147"/>
      <c r="O254" s="270"/>
      <c r="P254" s="272"/>
      <c r="Q254" s="17" t="str">
        <f>IF(処理シート!AI254="","",処理シート!AI254)</f>
        <v/>
      </c>
      <c r="R254" s="18" t="str">
        <f>IF(処理シート!AJ254="","",処理シート!AJ254)</f>
        <v/>
      </c>
      <c r="S254" s="29" t="str">
        <f>IF(処理シート!AK254="","",処理シート!AK254)</f>
        <v/>
      </c>
      <c r="T254" s="30" t="str">
        <f>IF(処理シート!AL254="","",処理シート!AL254)</f>
        <v/>
      </c>
      <c r="U254" s="18" t="str">
        <f>IF(処理シート!AM254="","",処理シート!AM254)</f>
        <v/>
      </c>
      <c r="V254" s="29" t="str">
        <f>IF(処理シート!AN254="","",処理シート!AN254)</f>
        <v/>
      </c>
      <c r="W254" s="19" t="str">
        <f>IF(処理シート!AO254="","",処理シート!AO254)</f>
        <v/>
      </c>
      <c r="X254" s="270"/>
      <c r="Y254" s="271"/>
      <c r="Z254" s="271"/>
      <c r="AA254" s="272"/>
    </row>
    <row r="255" spans="2:27" ht="20.25" customHeight="1" x14ac:dyDescent="0.15">
      <c r="B255" s="20">
        <v>14</v>
      </c>
      <c r="C255" s="270"/>
      <c r="D255" s="271"/>
      <c r="E255" s="271"/>
      <c r="F255" s="271"/>
      <c r="G255" s="272"/>
      <c r="H255" s="142"/>
      <c r="I255" s="143"/>
      <c r="J255" s="144"/>
      <c r="K255" s="145"/>
      <c r="L255" s="146"/>
      <c r="M255" s="144"/>
      <c r="N255" s="147"/>
      <c r="O255" s="270"/>
      <c r="P255" s="272"/>
      <c r="Q255" s="17" t="str">
        <f>IF(処理シート!AI255="","",処理シート!AI255)</f>
        <v/>
      </c>
      <c r="R255" s="18" t="str">
        <f>IF(処理シート!AJ255="","",処理シート!AJ255)</f>
        <v/>
      </c>
      <c r="S255" s="29" t="str">
        <f>IF(処理シート!AK255="","",処理シート!AK255)</f>
        <v/>
      </c>
      <c r="T255" s="30" t="str">
        <f>IF(処理シート!AL255="","",処理シート!AL255)</f>
        <v/>
      </c>
      <c r="U255" s="18" t="str">
        <f>IF(処理シート!AM255="","",処理シート!AM255)</f>
        <v/>
      </c>
      <c r="V255" s="29" t="str">
        <f>IF(処理シート!AN255="","",処理シート!AN255)</f>
        <v/>
      </c>
      <c r="W255" s="19" t="str">
        <f>IF(処理シート!AO255="","",処理シート!AO255)</f>
        <v/>
      </c>
      <c r="X255" s="270"/>
      <c r="Y255" s="271"/>
      <c r="Z255" s="271"/>
      <c r="AA255" s="272"/>
    </row>
    <row r="256" spans="2:27" ht="20.25" customHeight="1" x14ac:dyDescent="0.15">
      <c r="B256" s="20">
        <v>15</v>
      </c>
      <c r="C256" s="270"/>
      <c r="D256" s="271"/>
      <c r="E256" s="271"/>
      <c r="F256" s="271"/>
      <c r="G256" s="272"/>
      <c r="H256" s="142"/>
      <c r="I256" s="143"/>
      <c r="J256" s="144"/>
      <c r="K256" s="145"/>
      <c r="L256" s="146"/>
      <c r="M256" s="144"/>
      <c r="N256" s="147"/>
      <c r="O256" s="270"/>
      <c r="P256" s="272"/>
      <c r="Q256" s="17" t="str">
        <f>IF(処理シート!AI256="","",処理シート!AI256)</f>
        <v/>
      </c>
      <c r="R256" s="18" t="str">
        <f>IF(処理シート!AJ256="","",処理シート!AJ256)</f>
        <v/>
      </c>
      <c r="S256" s="29" t="str">
        <f>IF(処理シート!AK256="","",処理シート!AK256)</f>
        <v/>
      </c>
      <c r="T256" s="30" t="str">
        <f>IF(処理シート!AL256="","",処理シート!AL256)</f>
        <v/>
      </c>
      <c r="U256" s="18" t="str">
        <f>IF(処理シート!AM256="","",処理シート!AM256)</f>
        <v/>
      </c>
      <c r="V256" s="29" t="str">
        <f>IF(処理シート!AN256="","",処理シート!AN256)</f>
        <v/>
      </c>
      <c r="W256" s="19" t="str">
        <f>IF(処理シート!AO256="","",処理シート!AO256)</f>
        <v/>
      </c>
      <c r="X256" s="270"/>
      <c r="Y256" s="271"/>
      <c r="Z256" s="271"/>
      <c r="AA256" s="272"/>
    </row>
    <row r="257" spans="2:27" ht="20.25" customHeight="1" x14ac:dyDescent="0.15">
      <c r="B257" s="20">
        <v>16</v>
      </c>
      <c r="C257" s="270"/>
      <c r="D257" s="271"/>
      <c r="E257" s="271"/>
      <c r="F257" s="271"/>
      <c r="G257" s="272"/>
      <c r="H257" s="142"/>
      <c r="I257" s="143"/>
      <c r="J257" s="144"/>
      <c r="K257" s="145"/>
      <c r="L257" s="146"/>
      <c r="M257" s="144"/>
      <c r="N257" s="147"/>
      <c r="O257" s="270"/>
      <c r="P257" s="272"/>
      <c r="Q257" s="17" t="str">
        <f>IF(処理シート!AI257="","",処理シート!AI257)</f>
        <v/>
      </c>
      <c r="R257" s="18" t="str">
        <f>IF(処理シート!AJ257="","",処理シート!AJ257)</f>
        <v/>
      </c>
      <c r="S257" s="29" t="str">
        <f>IF(処理シート!AK257="","",処理シート!AK257)</f>
        <v/>
      </c>
      <c r="T257" s="30" t="str">
        <f>IF(処理シート!AL257="","",処理シート!AL257)</f>
        <v/>
      </c>
      <c r="U257" s="18" t="str">
        <f>IF(処理シート!AM257="","",処理シート!AM257)</f>
        <v/>
      </c>
      <c r="V257" s="29" t="str">
        <f>IF(処理シート!AN257="","",処理シート!AN257)</f>
        <v/>
      </c>
      <c r="W257" s="19" t="str">
        <f>IF(処理シート!AO257="","",処理シート!AO257)</f>
        <v/>
      </c>
      <c r="X257" s="270"/>
      <c r="Y257" s="271"/>
      <c r="Z257" s="271"/>
      <c r="AA257" s="272"/>
    </row>
    <row r="258" spans="2:27" ht="20.25" customHeight="1" x14ac:dyDescent="0.15">
      <c r="B258" s="20">
        <v>17</v>
      </c>
      <c r="C258" s="270"/>
      <c r="D258" s="271"/>
      <c r="E258" s="271"/>
      <c r="F258" s="271"/>
      <c r="G258" s="272"/>
      <c r="H258" s="142"/>
      <c r="I258" s="143"/>
      <c r="J258" s="144"/>
      <c r="K258" s="145"/>
      <c r="L258" s="146"/>
      <c r="M258" s="144"/>
      <c r="N258" s="147"/>
      <c r="O258" s="270"/>
      <c r="P258" s="272"/>
      <c r="Q258" s="17" t="str">
        <f>IF(処理シート!AI258="","",処理シート!AI258)</f>
        <v/>
      </c>
      <c r="R258" s="18" t="str">
        <f>IF(処理シート!AJ258="","",処理シート!AJ258)</f>
        <v/>
      </c>
      <c r="S258" s="29" t="str">
        <f>IF(処理シート!AK258="","",処理シート!AK258)</f>
        <v/>
      </c>
      <c r="T258" s="30" t="str">
        <f>IF(処理シート!AL258="","",処理シート!AL258)</f>
        <v/>
      </c>
      <c r="U258" s="18" t="str">
        <f>IF(処理シート!AM258="","",処理シート!AM258)</f>
        <v/>
      </c>
      <c r="V258" s="29" t="str">
        <f>IF(処理シート!AN258="","",処理シート!AN258)</f>
        <v/>
      </c>
      <c r="W258" s="19" t="str">
        <f>IF(処理シート!AO258="","",処理シート!AO258)</f>
        <v/>
      </c>
      <c r="X258" s="270"/>
      <c r="Y258" s="271"/>
      <c r="Z258" s="271"/>
      <c r="AA258" s="272"/>
    </row>
    <row r="259" spans="2:27" ht="20.25" customHeight="1" x14ac:dyDescent="0.15">
      <c r="B259" s="20">
        <v>18</v>
      </c>
      <c r="C259" s="270"/>
      <c r="D259" s="271"/>
      <c r="E259" s="271"/>
      <c r="F259" s="271"/>
      <c r="G259" s="272"/>
      <c r="H259" s="142"/>
      <c r="I259" s="143"/>
      <c r="J259" s="144"/>
      <c r="K259" s="145"/>
      <c r="L259" s="146"/>
      <c r="M259" s="144"/>
      <c r="N259" s="147"/>
      <c r="O259" s="270"/>
      <c r="P259" s="272"/>
      <c r="Q259" s="17" t="str">
        <f>IF(処理シート!AI259="","",処理シート!AI259)</f>
        <v/>
      </c>
      <c r="R259" s="18" t="str">
        <f>IF(処理シート!AJ259="","",処理シート!AJ259)</f>
        <v/>
      </c>
      <c r="S259" s="29" t="str">
        <f>IF(処理シート!AK259="","",処理シート!AK259)</f>
        <v/>
      </c>
      <c r="T259" s="30" t="str">
        <f>IF(処理シート!AL259="","",処理シート!AL259)</f>
        <v/>
      </c>
      <c r="U259" s="18" t="str">
        <f>IF(処理シート!AM259="","",処理シート!AM259)</f>
        <v/>
      </c>
      <c r="V259" s="29" t="str">
        <f>IF(処理シート!AN259="","",処理シート!AN259)</f>
        <v/>
      </c>
      <c r="W259" s="19" t="str">
        <f>IF(処理シート!AO259="","",処理シート!AO259)</f>
        <v/>
      </c>
      <c r="X259" s="270"/>
      <c r="Y259" s="271"/>
      <c r="Z259" s="271"/>
      <c r="AA259" s="272"/>
    </row>
    <row r="260" spans="2:27" ht="20.25" customHeight="1" x14ac:dyDescent="0.15">
      <c r="B260" s="20">
        <v>19</v>
      </c>
      <c r="C260" s="270"/>
      <c r="D260" s="271"/>
      <c r="E260" s="271"/>
      <c r="F260" s="271"/>
      <c r="G260" s="272"/>
      <c r="H260" s="142"/>
      <c r="I260" s="143"/>
      <c r="J260" s="144"/>
      <c r="K260" s="145"/>
      <c r="L260" s="146"/>
      <c r="M260" s="144"/>
      <c r="N260" s="147"/>
      <c r="O260" s="270"/>
      <c r="P260" s="272"/>
      <c r="Q260" s="17" t="str">
        <f>IF(処理シート!AI260="","",処理シート!AI260)</f>
        <v/>
      </c>
      <c r="R260" s="18" t="str">
        <f>IF(処理シート!AJ260="","",処理シート!AJ260)</f>
        <v/>
      </c>
      <c r="S260" s="29" t="str">
        <f>IF(処理シート!AK260="","",処理シート!AK260)</f>
        <v/>
      </c>
      <c r="T260" s="30" t="str">
        <f>IF(処理シート!AL260="","",処理シート!AL260)</f>
        <v/>
      </c>
      <c r="U260" s="18" t="str">
        <f>IF(処理シート!AM260="","",処理シート!AM260)</f>
        <v/>
      </c>
      <c r="V260" s="29" t="str">
        <f>IF(処理シート!AN260="","",処理シート!AN260)</f>
        <v/>
      </c>
      <c r="W260" s="19" t="str">
        <f>IF(処理シート!AO260="","",処理シート!AO260)</f>
        <v/>
      </c>
      <c r="X260" s="270"/>
      <c r="Y260" s="271"/>
      <c r="Z260" s="271"/>
      <c r="AA260" s="272"/>
    </row>
    <row r="261" spans="2:27" ht="20.25" customHeight="1" x14ac:dyDescent="0.15">
      <c r="B261" s="20">
        <v>20</v>
      </c>
      <c r="C261" s="270"/>
      <c r="D261" s="271"/>
      <c r="E261" s="271"/>
      <c r="F261" s="271"/>
      <c r="G261" s="272"/>
      <c r="H261" s="142"/>
      <c r="I261" s="143"/>
      <c r="J261" s="144"/>
      <c r="K261" s="145"/>
      <c r="L261" s="146"/>
      <c r="M261" s="144"/>
      <c r="N261" s="147"/>
      <c r="O261" s="270"/>
      <c r="P261" s="272"/>
      <c r="Q261" s="17" t="str">
        <f>IF(処理シート!AI261="","",処理シート!AI261)</f>
        <v/>
      </c>
      <c r="R261" s="18" t="str">
        <f>IF(処理シート!AJ261="","",処理シート!AJ261)</f>
        <v/>
      </c>
      <c r="S261" s="29" t="str">
        <f>IF(処理シート!AK261="","",処理シート!AK261)</f>
        <v/>
      </c>
      <c r="T261" s="30" t="str">
        <f>IF(処理シート!AL261="","",処理シート!AL261)</f>
        <v/>
      </c>
      <c r="U261" s="18" t="str">
        <f>IF(処理シート!AM261="","",処理シート!AM261)</f>
        <v/>
      </c>
      <c r="V261" s="29" t="str">
        <f>IF(処理シート!AN261="","",処理シート!AN261)</f>
        <v/>
      </c>
      <c r="W261" s="19" t="str">
        <f>IF(処理シート!AO261="","",処理シート!AO261)</f>
        <v/>
      </c>
      <c r="X261" s="270"/>
      <c r="Y261" s="271"/>
      <c r="Z261" s="271"/>
      <c r="AA261" s="272"/>
    </row>
    <row r="262" spans="2:27" ht="20.25" customHeight="1" x14ac:dyDescent="0.15">
      <c r="B262" s="20">
        <v>21</v>
      </c>
      <c r="C262" s="270"/>
      <c r="D262" s="271"/>
      <c r="E262" s="271"/>
      <c r="F262" s="271"/>
      <c r="G262" s="272"/>
      <c r="H262" s="142"/>
      <c r="I262" s="143"/>
      <c r="J262" s="144"/>
      <c r="K262" s="145"/>
      <c r="L262" s="146"/>
      <c r="M262" s="144"/>
      <c r="N262" s="147"/>
      <c r="O262" s="270"/>
      <c r="P262" s="272"/>
      <c r="Q262" s="17" t="str">
        <f>IF(処理シート!AI262="","",処理シート!AI262)</f>
        <v/>
      </c>
      <c r="R262" s="18" t="str">
        <f>IF(処理シート!AJ262="","",処理シート!AJ262)</f>
        <v/>
      </c>
      <c r="S262" s="29" t="str">
        <f>IF(処理シート!AK262="","",処理シート!AK262)</f>
        <v/>
      </c>
      <c r="T262" s="30" t="str">
        <f>IF(処理シート!AL262="","",処理シート!AL262)</f>
        <v/>
      </c>
      <c r="U262" s="18" t="str">
        <f>IF(処理シート!AM262="","",処理シート!AM262)</f>
        <v/>
      </c>
      <c r="V262" s="29" t="str">
        <f>IF(処理シート!AN262="","",処理シート!AN262)</f>
        <v/>
      </c>
      <c r="W262" s="19" t="str">
        <f>IF(処理シート!AO262="","",処理シート!AO262)</f>
        <v/>
      </c>
      <c r="X262" s="270"/>
      <c r="Y262" s="271"/>
      <c r="Z262" s="271"/>
      <c r="AA262" s="272"/>
    </row>
    <row r="263" spans="2:27" ht="20.25" customHeight="1" x14ac:dyDescent="0.15">
      <c r="B263" s="20">
        <v>22</v>
      </c>
      <c r="C263" s="270"/>
      <c r="D263" s="271"/>
      <c r="E263" s="271"/>
      <c r="F263" s="271"/>
      <c r="G263" s="272"/>
      <c r="H263" s="142"/>
      <c r="I263" s="143"/>
      <c r="J263" s="144"/>
      <c r="K263" s="145"/>
      <c r="L263" s="146"/>
      <c r="M263" s="144"/>
      <c r="N263" s="147"/>
      <c r="O263" s="270"/>
      <c r="P263" s="272"/>
      <c r="Q263" s="17" t="str">
        <f>IF(処理シート!AI263="","",処理シート!AI263)</f>
        <v/>
      </c>
      <c r="R263" s="18" t="str">
        <f>IF(処理シート!AJ263="","",処理シート!AJ263)</f>
        <v/>
      </c>
      <c r="S263" s="29" t="str">
        <f>IF(処理シート!AK263="","",処理シート!AK263)</f>
        <v/>
      </c>
      <c r="T263" s="30" t="str">
        <f>IF(処理シート!AL263="","",処理シート!AL263)</f>
        <v/>
      </c>
      <c r="U263" s="18" t="str">
        <f>IF(処理シート!AM263="","",処理シート!AM263)</f>
        <v/>
      </c>
      <c r="V263" s="29" t="str">
        <f>IF(処理シート!AN263="","",処理シート!AN263)</f>
        <v/>
      </c>
      <c r="W263" s="19" t="str">
        <f>IF(処理シート!AO263="","",処理シート!AO263)</f>
        <v/>
      </c>
      <c r="X263" s="270"/>
      <c r="Y263" s="271"/>
      <c r="Z263" s="271"/>
      <c r="AA263" s="272"/>
    </row>
    <row r="264" spans="2:27" ht="20.25" customHeight="1" x14ac:dyDescent="0.15">
      <c r="B264" s="20">
        <v>23</v>
      </c>
      <c r="C264" s="270"/>
      <c r="D264" s="271"/>
      <c r="E264" s="271"/>
      <c r="F264" s="271"/>
      <c r="G264" s="272"/>
      <c r="H264" s="142"/>
      <c r="I264" s="143"/>
      <c r="J264" s="144"/>
      <c r="K264" s="145"/>
      <c r="L264" s="146"/>
      <c r="M264" s="144"/>
      <c r="N264" s="147"/>
      <c r="O264" s="270"/>
      <c r="P264" s="272"/>
      <c r="Q264" s="17" t="str">
        <f>IF(処理シート!AI264="","",処理シート!AI264)</f>
        <v/>
      </c>
      <c r="R264" s="18" t="str">
        <f>IF(処理シート!AJ264="","",処理シート!AJ264)</f>
        <v/>
      </c>
      <c r="S264" s="29" t="str">
        <f>IF(処理シート!AK264="","",処理シート!AK264)</f>
        <v/>
      </c>
      <c r="T264" s="30" t="str">
        <f>IF(処理シート!AL264="","",処理シート!AL264)</f>
        <v/>
      </c>
      <c r="U264" s="18" t="str">
        <f>IF(処理シート!AM264="","",処理シート!AM264)</f>
        <v/>
      </c>
      <c r="V264" s="29" t="str">
        <f>IF(処理シート!AN264="","",処理シート!AN264)</f>
        <v/>
      </c>
      <c r="W264" s="19" t="str">
        <f>IF(処理シート!AO264="","",処理シート!AO264)</f>
        <v/>
      </c>
      <c r="X264" s="270"/>
      <c r="Y264" s="271"/>
      <c r="Z264" s="271"/>
      <c r="AA264" s="272"/>
    </row>
    <row r="265" spans="2:27" ht="20.25" customHeight="1" x14ac:dyDescent="0.15">
      <c r="B265" s="20">
        <v>24</v>
      </c>
      <c r="C265" s="270"/>
      <c r="D265" s="271"/>
      <c r="E265" s="271"/>
      <c r="F265" s="271"/>
      <c r="G265" s="272"/>
      <c r="H265" s="142"/>
      <c r="I265" s="143"/>
      <c r="J265" s="144"/>
      <c r="K265" s="145"/>
      <c r="L265" s="146"/>
      <c r="M265" s="144"/>
      <c r="N265" s="147"/>
      <c r="O265" s="270"/>
      <c r="P265" s="272"/>
      <c r="Q265" s="17" t="str">
        <f>IF(処理シート!AI265="","",処理シート!AI265)</f>
        <v/>
      </c>
      <c r="R265" s="18" t="str">
        <f>IF(処理シート!AJ265="","",処理シート!AJ265)</f>
        <v/>
      </c>
      <c r="S265" s="29" t="str">
        <f>IF(処理シート!AK265="","",処理シート!AK265)</f>
        <v/>
      </c>
      <c r="T265" s="30" t="str">
        <f>IF(処理シート!AL265="","",処理シート!AL265)</f>
        <v/>
      </c>
      <c r="U265" s="18" t="str">
        <f>IF(処理シート!AM265="","",処理シート!AM265)</f>
        <v/>
      </c>
      <c r="V265" s="29" t="str">
        <f>IF(処理シート!AN265="","",処理シート!AN265)</f>
        <v/>
      </c>
      <c r="W265" s="19" t="str">
        <f>IF(処理シート!AO265="","",処理シート!AO265)</f>
        <v/>
      </c>
      <c r="X265" s="270"/>
      <c r="Y265" s="271"/>
      <c r="Z265" s="271"/>
      <c r="AA265" s="272"/>
    </row>
    <row r="266" spans="2:27" ht="20.25" customHeight="1" x14ac:dyDescent="0.15">
      <c r="B266" s="20">
        <v>25</v>
      </c>
      <c r="C266" s="270"/>
      <c r="D266" s="271"/>
      <c r="E266" s="271"/>
      <c r="F266" s="271"/>
      <c r="G266" s="272"/>
      <c r="H266" s="142"/>
      <c r="I266" s="143"/>
      <c r="J266" s="144"/>
      <c r="K266" s="145"/>
      <c r="L266" s="146"/>
      <c r="M266" s="144"/>
      <c r="N266" s="147"/>
      <c r="O266" s="270"/>
      <c r="P266" s="272"/>
      <c r="Q266" s="17" t="str">
        <f>IF(処理シート!AI266="","",処理シート!AI266)</f>
        <v/>
      </c>
      <c r="R266" s="18" t="str">
        <f>IF(処理シート!AJ266="","",処理シート!AJ266)</f>
        <v/>
      </c>
      <c r="S266" s="29" t="str">
        <f>IF(処理シート!AK266="","",処理シート!AK266)</f>
        <v/>
      </c>
      <c r="T266" s="30" t="str">
        <f>IF(処理シート!AL266="","",処理シート!AL266)</f>
        <v/>
      </c>
      <c r="U266" s="18" t="str">
        <f>IF(処理シート!AM266="","",処理シート!AM266)</f>
        <v/>
      </c>
      <c r="V266" s="29" t="str">
        <f>IF(処理シート!AN266="","",処理シート!AN266)</f>
        <v/>
      </c>
      <c r="W266" s="19" t="str">
        <f>IF(処理シート!AO266="","",処理シート!AO266)</f>
        <v/>
      </c>
      <c r="X266" s="270"/>
      <c r="Y266" s="271"/>
      <c r="Z266" s="271"/>
      <c r="AA266" s="272"/>
    </row>
    <row r="267" spans="2:27" ht="20.25" customHeight="1" x14ac:dyDescent="0.15">
      <c r="B267" s="20">
        <v>26</v>
      </c>
      <c r="C267" s="270"/>
      <c r="D267" s="271"/>
      <c r="E267" s="271"/>
      <c r="F267" s="271"/>
      <c r="G267" s="272"/>
      <c r="H267" s="142"/>
      <c r="I267" s="143"/>
      <c r="J267" s="144"/>
      <c r="K267" s="145"/>
      <c r="L267" s="146"/>
      <c r="M267" s="144"/>
      <c r="N267" s="147"/>
      <c r="O267" s="270"/>
      <c r="P267" s="272"/>
      <c r="Q267" s="17" t="str">
        <f>IF(処理シート!AI267="","",処理シート!AI267)</f>
        <v/>
      </c>
      <c r="R267" s="18" t="str">
        <f>IF(処理シート!AJ267="","",処理シート!AJ267)</f>
        <v/>
      </c>
      <c r="S267" s="29" t="str">
        <f>IF(処理シート!AK267="","",処理シート!AK267)</f>
        <v/>
      </c>
      <c r="T267" s="30" t="str">
        <f>IF(処理シート!AL267="","",処理シート!AL267)</f>
        <v/>
      </c>
      <c r="U267" s="18" t="str">
        <f>IF(処理シート!AM267="","",処理シート!AM267)</f>
        <v/>
      </c>
      <c r="V267" s="29" t="str">
        <f>IF(処理シート!AN267="","",処理シート!AN267)</f>
        <v/>
      </c>
      <c r="W267" s="19" t="str">
        <f>IF(処理シート!AO267="","",処理シート!AO267)</f>
        <v/>
      </c>
      <c r="X267" s="270"/>
      <c r="Y267" s="271"/>
      <c r="Z267" s="271"/>
      <c r="AA267" s="272"/>
    </row>
    <row r="268" spans="2:27" ht="20.25" customHeight="1" x14ac:dyDescent="0.15">
      <c r="B268" s="20">
        <v>27</v>
      </c>
      <c r="C268" s="270"/>
      <c r="D268" s="271"/>
      <c r="E268" s="271"/>
      <c r="F268" s="271"/>
      <c r="G268" s="272"/>
      <c r="H268" s="142"/>
      <c r="I268" s="143"/>
      <c r="J268" s="144"/>
      <c r="K268" s="145"/>
      <c r="L268" s="146"/>
      <c r="M268" s="144"/>
      <c r="N268" s="147"/>
      <c r="O268" s="270"/>
      <c r="P268" s="272"/>
      <c r="Q268" s="17" t="str">
        <f>IF(処理シート!AI268="","",処理シート!AI268)</f>
        <v/>
      </c>
      <c r="R268" s="18" t="str">
        <f>IF(処理シート!AJ268="","",処理シート!AJ268)</f>
        <v/>
      </c>
      <c r="S268" s="29" t="str">
        <f>IF(処理シート!AK268="","",処理シート!AK268)</f>
        <v/>
      </c>
      <c r="T268" s="30" t="str">
        <f>IF(処理シート!AL268="","",処理シート!AL268)</f>
        <v/>
      </c>
      <c r="U268" s="18" t="str">
        <f>IF(処理シート!AM268="","",処理シート!AM268)</f>
        <v/>
      </c>
      <c r="V268" s="29" t="str">
        <f>IF(処理シート!AN268="","",処理シート!AN268)</f>
        <v/>
      </c>
      <c r="W268" s="19" t="str">
        <f>IF(処理シート!AO268="","",処理シート!AO268)</f>
        <v/>
      </c>
      <c r="X268" s="270"/>
      <c r="Y268" s="271"/>
      <c r="Z268" s="271"/>
      <c r="AA268" s="272"/>
    </row>
    <row r="269" spans="2:27" ht="20.25" customHeight="1" x14ac:dyDescent="0.15">
      <c r="B269" s="20">
        <v>28</v>
      </c>
      <c r="C269" s="270"/>
      <c r="D269" s="271"/>
      <c r="E269" s="271"/>
      <c r="F269" s="271"/>
      <c r="G269" s="272"/>
      <c r="H269" s="142"/>
      <c r="I269" s="143"/>
      <c r="J269" s="144"/>
      <c r="K269" s="145"/>
      <c r="L269" s="146"/>
      <c r="M269" s="144"/>
      <c r="N269" s="147"/>
      <c r="O269" s="270"/>
      <c r="P269" s="272"/>
      <c r="Q269" s="17" t="str">
        <f>IF(処理シート!AI269="","",処理シート!AI269)</f>
        <v/>
      </c>
      <c r="R269" s="18" t="str">
        <f>IF(処理シート!AJ269="","",処理シート!AJ269)</f>
        <v/>
      </c>
      <c r="S269" s="29" t="str">
        <f>IF(処理シート!AK269="","",処理シート!AK269)</f>
        <v/>
      </c>
      <c r="T269" s="30" t="str">
        <f>IF(処理シート!AL269="","",処理シート!AL269)</f>
        <v/>
      </c>
      <c r="U269" s="18" t="str">
        <f>IF(処理シート!AM269="","",処理シート!AM269)</f>
        <v/>
      </c>
      <c r="V269" s="29" t="str">
        <f>IF(処理シート!AN269="","",処理シート!AN269)</f>
        <v/>
      </c>
      <c r="W269" s="19" t="str">
        <f>IF(処理シート!AO269="","",処理シート!AO269)</f>
        <v/>
      </c>
      <c r="X269" s="270"/>
      <c r="Y269" s="271"/>
      <c r="Z269" s="271"/>
      <c r="AA269" s="272"/>
    </row>
    <row r="270" spans="2:27" ht="20.25" customHeight="1" x14ac:dyDescent="0.15">
      <c r="B270" s="20">
        <v>29</v>
      </c>
      <c r="C270" s="270"/>
      <c r="D270" s="271"/>
      <c r="E270" s="271"/>
      <c r="F270" s="271"/>
      <c r="G270" s="272"/>
      <c r="H270" s="142"/>
      <c r="I270" s="143"/>
      <c r="J270" s="144"/>
      <c r="K270" s="145"/>
      <c r="L270" s="146"/>
      <c r="M270" s="144"/>
      <c r="N270" s="147"/>
      <c r="O270" s="270"/>
      <c r="P270" s="272"/>
      <c r="Q270" s="17" t="str">
        <f>IF(処理シート!AI270="","",処理シート!AI270)</f>
        <v/>
      </c>
      <c r="R270" s="18" t="str">
        <f>IF(処理シート!AJ270="","",処理シート!AJ270)</f>
        <v/>
      </c>
      <c r="S270" s="29" t="str">
        <f>IF(処理シート!AK270="","",処理シート!AK270)</f>
        <v/>
      </c>
      <c r="T270" s="30" t="str">
        <f>IF(処理シート!AL270="","",処理シート!AL270)</f>
        <v/>
      </c>
      <c r="U270" s="18" t="str">
        <f>IF(処理シート!AM270="","",処理シート!AM270)</f>
        <v/>
      </c>
      <c r="V270" s="29" t="str">
        <f>IF(処理シート!AN270="","",処理シート!AN270)</f>
        <v/>
      </c>
      <c r="W270" s="19" t="str">
        <f>IF(処理シート!AO270="","",処理シート!AO270)</f>
        <v/>
      </c>
      <c r="X270" s="270"/>
      <c r="Y270" s="271"/>
      <c r="Z270" s="271"/>
      <c r="AA270" s="272"/>
    </row>
    <row r="271" spans="2:27" ht="20.25" customHeight="1" thickBot="1" x14ac:dyDescent="0.2">
      <c r="B271" s="31">
        <v>30</v>
      </c>
      <c r="C271" s="264"/>
      <c r="D271" s="265"/>
      <c r="E271" s="265"/>
      <c r="F271" s="265"/>
      <c r="G271" s="266"/>
      <c r="H271" s="148"/>
      <c r="I271" s="149"/>
      <c r="J271" s="150"/>
      <c r="K271" s="151"/>
      <c r="L271" s="152"/>
      <c r="M271" s="150"/>
      <c r="N271" s="153"/>
      <c r="O271" s="264"/>
      <c r="P271" s="266"/>
      <c r="Q271" s="17" t="str">
        <f>IF(処理シート!AI271="","",処理シート!AI271)</f>
        <v/>
      </c>
      <c r="R271" s="18" t="str">
        <f>IF(処理シート!AJ271="","",処理シート!AJ271)</f>
        <v/>
      </c>
      <c r="S271" s="29" t="str">
        <f>IF(処理シート!AK271="","",処理シート!AK271)</f>
        <v/>
      </c>
      <c r="T271" s="30" t="str">
        <f>IF(処理シート!AL271="","",処理シート!AL271)</f>
        <v/>
      </c>
      <c r="U271" s="18" t="str">
        <f>IF(処理シート!AM271="","",処理シート!AM271)</f>
        <v/>
      </c>
      <c r="V271" s="29" t="str">
        <f>IF(処理シート!AN271="","",処理シート!AN271)</f>
        <v/>
      </c>
      <c r="W271" s="19" t="str">
        <f>IF(処理シート!AO271="","",処理シート!AO271)</f>
        <v/>
      </c>
      <c r="X271" s="264"/>
      <c r="Y271" s="265"/>
      <c r="Z271" s="265"/>
      <c r="AA271" s="266"/>
    </row>
    <row r="272" spans="2:27" ht="20.25" customHeight="1" thickBot="1" x14ac:dyDescent="0.2">
      <c r="B272" s="13"/>
      <c r="C272" s="14" t="s">
        <v>22</v>
      </c>
      <c r="D272" s="14"/>
      <c r="E272" s="14"/>
      <c r="F272" s="14"/>
      <c r="G272" s="14"/>
      <c r="H272" s="14"/>
      <c r="I272" s="14"/>
      <c r="J272" s="14"/>
      <c r="K272" s="14"/>
      <c r="L272" s="14"/>
      <c r="M272" s="14" t="s">
        <v>23</v>
      </c>
      <c r="N272" s="15"/>
      <c r="O272" s="21" t="str">
        <f>IF(処理シート!AG272="","",処理シート!AG272)</f>
        <v/>
      </c>
      <c r="P272" s="22" t="str">
        <f>IF(処理シート!AH272="","",処理シート!AH272)</f>
        <v/>
      </c>
      <c r="Q272" s="23" t="str">
        <f>IF(処理シート!AI272="","",処理シート!AI272)</f>
        <v/>
      </c>
      <c r="R272" s="24" t="str">
        <f>IF(処理シート!AJ272="","",処理シート!AJ272)</f>
        <v/>
      </c>
      <c r="S272" s="22" t="str">
        <f>IF(処理シート!AK272="","",処理シート!AK272)</f>
        <v/>
      </c>
      <c r="T272" s="25" t="str">
        <f>IF(処理シート!AL272="","",処理シート!AL272)</f>
        <v/>
      </c>
      <c r="U272" s="24" t="str">
        <f>IF(処理シート!AM272="","",処理シート!AM272)</f>
        <v/>
      </c>
      <c r="V272" s="22" t="str">
        <f>IF(処理シート!AN272="","",処理シート!AN272)</f>
        <v/>
      </c>
      <c r="W272" s="32" t="str">
        <f>IF(処理シート!AO272="","",処理シート!AO272)</f>
        <v/>
      </c>
      <c r="X272" s="267"/>
      <c r="Y272" s="268"/>
      <c r="Z272" s="268"/>
      <c r="AA272" s="269"/>
    </row>
    <row r="273" spans="2:27" ht="20.25" customHeight="1" thickBot="1" x14ac:dyDescent="0.2">
      <c r="B273" s="13"/>
      <c r="C273" s="14" t="s">
        <v>24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 t="s">
        <v>23</v>
      </c>
      <c r="N273" s="15"/>
      <c r="O273" s="21" t="str">
        <f>IF(処理シート!AG273="","",処理シート!AG273)</f>
        <v/>
      </c>
      <c r="P273" s="22" t="str">
        <f>IF(処理シート!AH273="","",処理シート!AH273)</f>
        <v/>
      </c>
      <c r="Q273" s="23" t="str">
        <f>IF(処理シート!AI273="","",処理シート!AI273)</f>
        <v/>
      </c>
      <c r="R273" s="24" t="str">
        <f>IF(処理シート!AJ273="","",処理シート!AJ273)</f>
        <v/>
      </c>
      <c r="S273" s="22" t="str">
        <f>IF(処理シート!AK273="","",処理シート!AK273)</f>
        <v/>
      </c>
      <c r="T273" s="25" t="str">
        <f>IF(処理シート!AL273="","",処理シート!AL273)</f>
        <v/>
      </c>
      <c r="U273" s="24" t="str">
        <f>IF(処理シート!AM273="","",処理シート!AM273)</f>
        <v/>
      </c>
      <c r="V273" s="22" t="str">
        <f>IF(処理シート!AN273="","",処理シート!AN273)</f>
        <v/>
      </c>
      <c r="W273" s="32" t="str">
        <f>IF(処理シート!AO273="","",処理シート!AO273)</f>
        <v/>
      </c>
      <c r="X273" s="267"/>
      <c r="Y273" s="268"/>
      <c r="Z273" s="268"/>
      <c r="AA273" s="269"/>
    </row>
    <row r="274" spans="2:27" ht="20.25" customHeight="1" thickBot="1" x14ac:dyDescent="0.2">
      <c r="B274" s="3" t="s">
        <v>26</v>
      </c>
      <c r="C274" s="107" t="s">
        <v>27</v>
      </c>
      <c r="D274" s="107" t="s">
        <v>28</v>
      </c>
      <c r="E274" s="107" t="s">
        <v>29</v>
      </c>
      <c r="F274" s="107" t="s">
        <v>30</v>
      </c>
      <c r="G274" s="107" t="s">
        <v>31</v>
      </c>
      <c r="H274" s="5" t="s">
        <v>32</v>
      </c>
      <c r="I274" s="9" t="str">
        <f ca="1">支出請求書!$I$1</f>
        <v>2</v>
      </c>
      <c r="J274" s="10" t="str">
        <f ca="1">支出請求書!$J$1</f>
        <v>1</v>
      </c>
      <c r="K274" s="183" t="str">
        <f>IF($Z278="","",IF(支出請求書!$K$1="","",支出請求書!$K$1))</f>
        <v/>
      </c>
      <c r="L274" s="10" t="str">
        <f>IF($Z278="","",IF(支出請求書!$L$1="","",支出請求書!$L$1))</f>
        <v/>
      </c>
      <c r="M274" s="11" t="str">
        <f>IF($Z278="","",IF(支出請求書!$M$1="","",支出請求書!$M$1))</f>
        <v/>
      </c>
      <c r="N274" s="28"/>
      <c r="O274" s="28"/>
      <c r="P274" s="28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</row>
    <row r="275" spans="2:27" ht="20.25" customHeight="1" x14ac:dyDescent="0.15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</row>
    <row r="276" spans="2:27" ht="20.25" customHeight="1" x14ac:dyDescent="0.15">
      <c r="B276" s="273" t="s">
        <v>10</v>
      </c>
      <c r="C276" s="273"/>
      <c r="D276" s="273"/>
      <c r="E276" s="273"/>
      <c r="F276" s="273"/>
      <c r="G276" s="273"/>
      <c r="H276" s="273"/>
      <c r="I276" s="273"/>
      <c r="J276" s="273"/>
      <c r="K276" s="273"/>
      <c r="L276" s="273"/>
      <c r="M276" s="273"/>
      <c r="N276" s="273"/>
      <c r="O276" s="273"/>
      <c r="P276" s="273"/>
      <c r="Q276" s="273"/>
      <c r="R276" s="273"/>
      <c r="S276" s="273"/>
      <c r="T276" s="273"/>
      <c r="U276" s="273"/>
      <c r="V276" s="273"/>
      <c r="W276" s="273"/>
      <c r="X276" s="273"/>
      <c r="Y276" s="273"/>
      <c r="Z276" s="273"/>
      <c r="AA276" s="273"/>
    </row>
    <row r="277" spans="2:27" ht="20.25" customHeight="1" x14ac:dyDescent="0.1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2:27" ht="20.25" customHeight="1" x14ac:dyDescent="0.1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6" t="s">
        <v>11</v>
      </c>
      <c r="Y278" s="6" t="s">
        <v>12</v>
      </c>
      <c r="Z278" s="274" t="str">
        <f>IF(W311="","",8)</f>
        <v/>
      </c>
      <c r="AA278" s="274"/>
    </row>
    <row r="279" spans="2:27" ht="20.25" customHeight="1" thickBot="1" x14ac:dyDescent="0.2"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</row>
    <row r="280" spans="2:27" ht="20.25" customHeight="1" thickBot="1" x14ac:dyDescent="0.2">
      <c r="B280" s="13"/>
      <c r="C280" s="14" t="s">
        <v>13</v>
      </c>
      <c r="D280" s="14"/>
      <c r="E280" s="14"/>
      <c r="F280" s="14" t="s">
        <v>14</v>
      </c>
      <c r="G280" s="15"/>
      <c r="H280" s="13"/>
      <c r="I280" s="14" t="s">
        <v>15</v>
      </c>
      <c r="J280" s="14"/>
      <c r="K280" s="14"/>
      <c r="L280" s="14"/>
      <c r="M280" s="14" t="s">
        <v>16</v>
      </c>
      <c r="N280" s="15"/>
      <c r="O280" s="13" t="s">
        <v>17</v>
      </c>
      <c r="P280" s="15" t="s">
        <v>18</v>
      </c>
      <c r="Q280" s="13"/>
      <c r="R280" s="14" t="s">
        <v>19</v>
      </c>
      <c r="S280" s="14"/>
      <c r="T280" s="14"/>
      <c r="U280" s="14"/>
      <c r="V280" s="14" t="s">
        <v>20</v>
      </c>
      <c r="W280" s="15"/>
      <c r="X280" s="13" t="s">
        <v>33</v>
      </c>
      <c r="Y280" s="14" t="s">
        <v>21</v>
      </c>
      <c r="Z280" s="14" t="s">
        <v>31</v>
      </c>
      <c r="AA280" s="15" t="s">
        <v>32</v>
      </c>
    </row>
    <row r="281" spans="2:27" ht="20.25" customHeight="1" x14ac:dyDescent="0.15">
      <c r="B281" s="16">
        <v>1</v>
      </c>
      <c r="C281" s="275"/>
      <c r="D281" s="276"/>
      <c r="E281" s="276"/>
      <c r="F281" s="276"/>
      <c r="G281" s="277"/>
      <c r="H281" s="136"/>
      <c r="I281" s="137"/>
      <c r="J281" s="138"/>
      <c r="K281" s="139"/>
      <c r="L281" s="140"/>
      <c r="M281" s="138"/>
      <c r="N281" s="141"/>
      <c r="O281" s="275"/>
      <c r="P281" s="277"/>
      <c r="Q281" s="17" t="str">
        <f>IF(処理シート!AI281="","",処理シート!AI281)</f>
        <v/>
      </c>
      <c r="R281" s="18" t="str">
        <f>IF(処理シート!AJ281="","",処理シート!AJ281)</f>
        <v/>
      </c>
      <c r="S281" s="29" t="str">
        <f>IF(処理シート!AK281="","",処理シート!AK281)</f>
        <v/>
      </c>
      <c r="T281" s="30" t="str">
        <f>IF(処理シート!AL281="","",処理シート!AL281)</f>
        <v/>
      </c>
      <c r="U281" s="18" t="str">
        <f>IF(処理シート!AM281="","",処理シート!AM281)</f>
        <v/>
      </c>
      <c r="V281" s="29" t="str">
        <f>IF(処理シート!AN281="","",処理シート!AN281)</f>
        <v/>
      </c>
      <c r="W281" s="19" t="str">
        <f>IF(処理シート!AO281="","",処理シート!AO281)</f>
        <v/>
      </c>
      <c r="X281" s="275"/>
      <c r="Y281" s="276"/>
      <c r="Z281" s="276"/>
      <c r="AA281" s="277"/>
    </row>
    <row r="282" spans="2:27" ht="20.25" customHeight="1" x14ac:dyDescent="0.15">
      <c r="B282" s="20">
        <v>2</v>
      </c>
      <c r="C282" s="270"/>
      <c r="D282" s="271"/>
      <c r="E282" s="271"/>
      <c r="F282" s="271"/>
      <c r="G282" s="272"/>
      <c r="H282" s="142"/>
      <c r="I282" s="143"/>
      <c r="J282" s="144"/>
      <c r="K282" s="145"/>
      <c r="L282" s="146"/>
      <c r="M282" s="144"/>
      <c r="N282" s="147"/>
      <c r="O282" s="270"/>
      <c r="P282" s="272"/>
      <c r="Q282" s="17" t="str">
        <f>IF(処理シート!AI282="","",処理シート!AI282)</f>
        <v/>
      </c>
      <c r="R282" s="18" t="str">
        <f>IF(処理シート!AJ282="","",処理シート!AJ282)</f>
        <v/>
      </c>
      <c r="S282" s="29" t="str">
        <f>IF(処理シート!AK282="","",処理シート!AK282)</f>
        <v/>
      </c>
      <c r="T282" s="30" t="str">
        <f>IF(処理シート!AL282="","",処理シート!AL282)</f>
        <v/>
      </c>
      <c r="U282" s="18" t="str">
        <f>IF(処理シート!AM282="","",処理シート!AM282)</f>
        <v/>
      </c>
      <c r="V282" s="29" t="str">
        <f>IF(処理シート!AN282="","",処理シート!AN282)</f>
        <v/>
      </c>
      <c r="W282" s="19" t="str">
        <f>IF(処理シート!AO282="","",処理シート!AO282)</f>
        <v/>
      </c>
      <c r="X282" s="270"/>
      <c r="Y282" s="271"/>
      <c r="Z282" s="271"/>
      <c r="AA282" s="272"/>
    </row>
    <row r="283" spans="2:27" ht="20.25" customHeight="1" x14ac:dyDescent="0.15">
      <c r="B283" s="20">
        <v>3</v>
      </c>
      <c r="C283" s="270"/>
      <c r="D283" s="271"/>
      <c r="E283" s="271"/>
      <c r="F283" s="271"/>
      <c r="G283" s="272"/>
      <c r="H283" s="142"/>
      <c r="I283" s="143"/>
      <c r="J283" s="144"/>
      <c r="K283" s="145"/>
      <c r="L283" s="146"/>
      <c r="M283" s="144"/>
      <c r="N283" s="147"/>
      <c r="O283" s="270"/>
      <c r="P283" s="272"/>
      <c r="Q283" s="17" t="str">
        <f>IF(処理シート!AI283="","",処理シート!AI283)</f>
        <v/>
      </c>
      <c r="R283" s="18" t="str">
        <f>IF(処理シート!AJ283="","",処理シート!AJ283)</f>
        <v/>
      </c>
      <c r="S283" s="29" t="str">
        <f>IF(処理シート!AK283="","",処理シート!AK283)</f>
        <v/>
      </c>
      <c r="T283" s="30" t="str">
        <f>IF(処理シート!AL283="","",処理シート!AL283)</f>
        <v/>
      </c>
      <c r="U283" s="18" t="str">
        <f>IF(処理シート!AM283="","",処理シート!AM283)</f>
        <v/>
      </c>
      <c r="V283" s="29" t="str">
        <f>IF(処理シート!AN283="","",処理シート!AN283)</f>
        <v/>
      </c>
      <c r="W283" s="19" t="str">
        <f>IF(処理シート!AO283="","",処理シート!AO283)</f>
        <v/>
      </c>
      <c r="X283" s="270"/>
      <c r="Y283" s="271"/>
      <c r="Z283" s="271"/>
      <c r="AA283" s="272"/>
    </row>
    <row r="284" spans="2:27" ht="20.25" customHeight="1" x14ac:dyDescent="0.15">
      <c r="B284" s="20">
        <v>4</v>
      </c>
      <c r="C284" s="270"/>
      <c r="D284" s="271"/>
      <c r="E284" s="271"/>
      <c r="F284" s="271"/>
      <c r="G284" s="272"/>
      <c r="H284" s="142"/>
      <c r="I284" s="143"/>
      <c r="J284" s="144"/>
      <c r="K284" s="145"/>
      <c r="L284" s="146"/>
      <c r="M284" s="144"/>
      <c r="N284" s="147"/>
      <c r="O284" s="270"/>
      <c r="P284" s="272"/>
      <c r="Q284" s="17" t="str">
        <f>IF(処理シート!AI284="","",処理シート!AI284)</f>
        <v/>
      </c>
      <c r="R284" s="18" t="str">
        <f>IF(処理シート!AJ284="","",処理シート!AJ284)</f>
        <v/>
      </c>
      <c r="S284" s="29" t="str">
        <f>IF(処理シート!AK284="","",処理シート!AK284)</f>
        <v/>
      </c>
      <c r="T284" s="30" t="str">
        <f>IF(処理シート!AL284="","",処理シート!AL284)</f>
        <v/>
      </c>
      <c r="U284" s="18" t="str">
        <f>IF(処理シート!AM284="","",処理シート!AM284)</f>
        <v/>
      </c>
      <c r="V284" s="29" t="str">
        <f>IF(処理シート!AN284="","",処理シート!AN284)</f>
        <v/>
      </c>
      <c r="W284" s="19" t="str">
        <f>IF(処理シート!AO284="","",処理シート!AO284)</f>
        <v/>
      </c>
      <c r="X284" s="270"/>
      <c r="Y284" s="271"/>
      <c r="Z284" s="271"/>
      <c r="AA284" s="272"/>
    </row>
    <row r="285" spans="2:27" ht="20.25" customHeight="1" x14ac:dyDescent="0.15">
      <c r="B285" s="20">
        <v>5</v>
      </c>
      <c r="C285" s="270"/>
      <c r="D285" s="271"/>
      <c r="E285" s="271"/>
      <c r="F285" s="271"/>
      <c r="G285" s="272"/>
      <c r="H285" s="142"/>
      <c r="I285" s="143"/>
      <c r="J285" s="144"/>
      <c r="K285" s="145"/>
      <c r="L285" s="146"/>
      <c r="M285" s="144"/>
      <c r="N285" s="147"/>
      <c r="O285" s="270"/>
      <c r="P285" s="272"/>
      <c r="Q285" s="17" t="str">
        <f>IF(処理シート!AI285="","",処理シート!AI285)</f>
        <v/>
      </c>
      <c r="R285" s="18" t="str">
        <f>IF(処理シート!AJ285="","",処理シート!AJ285)</f>
        <v/>
      </c>
      <c r="S285" s="29" t="str">
        <f>IF(処理シート!AK285="","",処理シート!AK285)</f>
        <v/>
      </c>
      <c r="T285" s="30" t="str">
        <f>IF(処理シート!AL285="","",処理シート!AL285)</f>
        <v/>
      </c>
      <c r="U285" s="18" t="str">
        <f>IF(処理シート!AM285="","",処理シート!AM285)</f>
        <v/>
      </c>
      <c r="V285" s="29" t="str">
        <f>IF(処理シート!AN285="","",処理シート!AN285)</f>
        <v/>
      </c>
      <c r="W285" s="19" t="str">
        <f>IF(処理シート!AO285="","",処理シート!AO285)</f>
        <v/>
      </c>
      <c r="X285" s="270"/>
      <c r="Y285" s="271"/>
      <c r="Z285" s="271"/>
      <c r="AA285" s="272"/>
    </row>
    <row r="286" spans="2:27" ht="20.25" customHeight="1" x14ac:dyDescent="0.15">
      <c r="B286" s="20">
        <v>6</v>
      </c>
      <c r="C286" s="270"/>
      <c r="D286" s="271"/>
      <c r="E286" s="271"/>
      <c r="F286" s="271"/>
      <c r="G286" s="272"/>
      <c r="H286" s="142"/>
      <c r="I286" s="143"/>
      <c r="J286" s="144"/>
      <c r="K286" s="145"/>
      <c r="L286" s="146"/>
      <c r="M286" s="144"/>
      <c r="N286" s="147"/>
      <c r="O286" s="270"/>
      <c r="P286" s="272"/>
      <c r="Q286" s="17" t="str">
        <f>IF(処理シート!AI286="","",処理シート!AI286)</f>
        <v/>
      </c>
      <c r="R286" s="18" t="str">
        <f>IF(処理シート!AJ286="","",処理シート!AJ286)</f>
        <v/>
      </c>
      <c r="S286" s="29" t="str">
        <f>IF(処理シート!AK286="","",処理シート!AK286)</f>
        <v/>
      </c>
      <c r="T286" s="30" t="str">
        <f>IF(処理シート!AL286="","",処理シート!AL286)</f>
        <v/>
      </c>
      <c r="U286" s="18" t="str">
        <f>IF(処理シート!AM286="","",処理シート!AM286)</f>
        <v/>
      </c>
      <c r="V286" s="29" t="str">
        <f>IF(処理シート!AN286="","",処理シート!AN286)</f>
        <v/>
      </c>
      <c r="W286" s="19" t="str">
        <f>IF(処理シート!AO286="","",処理シート!AO286)</f>
        <v/>
      </c>
      <c r="X286" s="270"/>
      <c r="Y286" s="271"/>
      <c r="Z286" s="271"/>
      <c r="AA286" s="272"/>
    </row>
    <row r="287" spans="2:27" ht="20.25" customHeight="1" x14ac:dyDescent="0.15">
      <c r="B287" s="20">
        <v>7</v>
      </c>
      <c r="C287" s="270"/>
      <c r="D287" s="271"/>
      <c r="E287" s="271"/>
      <c r="F287" s="271"/>
      <c r="G287" s="272"/>
      <c r="H287" s="142"/>
      <c r="I287" s="143"/>
      <c r="J287" s="144"/>
      <c r="K287" s="145"/>
      <c r="L287" s="146"/>
      <c r="M287" s="144"/>
      <c r="N287" s="147"/>
      <c r="O287" s="270"/>
      <c r="P287" s="272"/>
      <c r="Q287" s="17" t="str">
        <f>IF(処理シート!AI287="","",処理シート!AI287)</f>
        <v/>
      </c>
      <c r="R287" s="18" t="str">
        <f>IF(処理シート!AJ287="","",処理シート!AJ287)</f>
        <v/>
      </c>
      <c r="S287" s="29" t="str">
        <f>IF(処理シート!AK287="","",処理シート!AK287)</f>
        <v/>
      </c>
      <c r="T287" s="30" t="str">
        <f>IF(処理シート!AL287="","",処理シート!AL287)</f>
        <v/>
      </c>
      <c r="U287" s="18" t="str">
        <f>IF(処理シート!AM287="","",処理シート!AM287)</f>
        <v/>
      </c>
      <c r="V287" s="29" t="str">
        <f>IF(処理シート!AN287="","",処理シート!AN287)</f>
        <v/>
      </c>
      <c r="W287" s="19" t="str">
        <f>IF(処理シート!AO287="","",処理シート!AO287)</f>
        <v/>
      </c>
      <c r="X287" s="270"/>
      <c r="Y287" s="271"/>
      <c r="Z287" s="271"/>
      <c r="AA287" s="272"/>
    </row>
    <row r="288" spans="2:27" ht="20.25" customHeight="1" x14ac:dyDescent="0.15">
      <c r="B288" s="20">
        <v>8</v>
      </c>
      <c r="C288" s="270"/>
      <c r="D288" s="271"/>
      <c r="E288" s="271"/>
      <c r="F288" s="271"/>
      <c r="G288" s="272"/>
      <c r="H288" s="142"/>
      <c r="I288" s="143"/>
      <c r="J288" s="144"/>
      <c r="K288" s="145"/>
      <c r="L288" s="146"/>
      <c r="M288" s="144"/>
      <c r="N288" s="147"/>
      <c r="O288" s="270"/>
      <c r="P288" s="272"/>
      <c r="Q288" s="17" t="str">
        <f>IF(処理シート!AI288="","",処理シート!AI288)</f>
        <v/>
      </c>
      <c r="R288" s="18" t="str">
        <f>IF(処理シート!AJ288="","",処理シート!AJ288)</f>
        <v/>
      </c>
      <c r="S288" s="29" t="str">
        <f>IF(処理シート!AK288="","",処理シート!AK288)</f>
        <v/>
      </c>
      <c r="T288" s="30" t="str">
        <f>IF(処理シート!AL288="","",処理シート!AL288)</f>
        <v/>
      </c>
      <c r="U288" s="18" t="str">
        <f>IF(処理シート!AM288="","",処理シート!AM288)</f>
        <v/>
      </c>
      <c r="V288" s="29" t="str">
        <f>IF(処理シート!AN288="","",処理シート!AN288)</f>
        <v/>
      </c>
      <c r="W288" s="19" t="str">
        <f>IF(処理シート!AO288="","",処理シート!AO288)</f>
        <v/>
      </c>
      <c r="X288" s="270"/>
      <c r="Y288" s="271"/>
      <c r="Z288" s="271"/>
      <c r="AA288" s="272"/>
    </row>
    <row r="289" spans="2:27" ht="20.25" customHeight="1" x14ac:dyDescent="0.15">
      <c r="B289" s="20">
        <v>9</v>
      </c>
      <c r="C289" s="270"/>
      <c r="D289" s="271"/>
      <c r="E289" s="271"/>
      <c r="F289" s="271"/>
      <c r="G289" s="272"/>
      <c r="H289" s="142"/>
      <c r="I289" s="143"/>
      <c r="J289" s="144"/>
      <c r="K289" s="145"/>
      <c r="L289" s="146"/>
      <c r="M289" s="144"/>
      <c r="N289" s="147"/>
      <c r="O289" s="270"/>
      <c r="P289" s="272"/>
      <c r="Q289" s="17" t="str">
        <f>IF(処理シート!AI289="","",処理シート!AI289)</f>
        <v/>
      </c>
      <c r="R289" s="18" t="str">
        <f>IF(処理シート!AJ289="","",処理シート!AJ289)</f>
        <v/>
      </c>
      <c r="S289" s="29" t="str">
        <f>IF(処理シート!AK289="","",処理シート!AK289)</f>
        <v/>
      </c>
      <c r="T289" s="30" t="str">
        <f>IF(処理シート!AL289="","",処理シート!AL289)</f>
        <v/>
      </c>
      <c r="U289" s="18" t="str">
        <f>IF(処理シート!AM289="","",処理シート!AM289)</f>
        <v/>
      </c>
      <c r="V289" s="29" t="str">
        <f>IF(処理シート!AN289="","",処理シート!AN289)</f>
        <v/>
      </c>
      <c r="W289" s="19" t="str">
        <f>IF(処理シート!AO289="","",処理シート!AO289)</f>
        <v/>
      </c>
      <c r="X289" s="270"/>
      <c r="Y289" s="271"/>
      <c r="Z289" s="271"/>
      <c r="AA289" s="272"/>
    </row>
    <row r="290" spans="2:27" ht="20.25" customHeight="1" x14ac:dyDescent="0.15">
      <c r="B290" s="20">
        <v>10</v>
      </c>
      <c r="C290" s="270"/>
      <c r="D290" s="271"/>
      <c r="E290" s="271"/>
      <c r="F290" s="271"/>
      <c r="G290" s="272"/>
      <c r="H290" s="142"/>
      <c r="I290" s="143"/>
      <c r="J290" s="144"/>
      <c r="K290" s="145"/>
      <c r="L290" s="146"/>
      <c r="M290" s="144"/>
      <c r="N290" s="147"/>
      <c r="O290" s="270"/>
      <c r="P290" s="272"/>
      <c r="Q290" s="17" t="str">
        <f>IF(処理シート!AI290="","",処理シート!AI290)</f>
        <v/>
      </c>
      <c r="R290" s="18" t="str">
        <f>IF(処理シート!AJ290="","",処理シート!AJ290)</f>
        <v/>
      </c>
      <c r="S290" s="29" t="str">
        <f>IF(処理シート!AK290="","",処理シート!AK290)</f>
        <v/>
      </c>
      <c r="T290" s="30" t="str">
        <f>IF(処理シート!AL290="","",処理シート!AL290)</f>
        <v/>
      </c>
      <c r="U290" s="18" t="str">
        <f>IF(処理シート!AM290="","",処理シート!AM290)</f>
        <v/>
      </c>
      <c r="V290" s="29" t="str">
        <f>IF(処理シート!AN290="","",処理シート!AN290)</f>
        <v/>
      </c>
      <c r="W290" s="19" t="str">
        <f>IF(処理シート!AO290="","",処理シート!AO290)</f>
        <v/>
      </c>
      <c r="X290" s="270"/>
      <c r="Y290" s="271"/>
      <c r="Z290" s="271"/>
      <c r="AA290" s="272"/>
    </row>
    <row r="291" spans="2:27" ht="20.25" customHeight="1" x14ac:dyDescent="0.15">
      <c r="B291" s="20">
        <v>11</v>
      </c>
      <c r="C291" s="270"/>
      <c r="D291" s="271"/>
      <c r="E291" s="271"/>
      <c r="F291" s="271"/>
      <c r="G291" s="272"/>
      <c r="H291" s="142"/>
      <c r="I291" s="143"/>
      <c r="J291" s="144"/>
      <c r="K291" s="145"/>
      <c r="L291" s="146"/>
      <c r="M291" s="144"/>
      <c r="N291" s="147"/>
      <c r="O291" s="270"/>
      <c r="P291" s="272"/>
      <c r="Q291" s="17" t="str">
        <f>IF(処理シート!AI291="","",処理シート!AI291)</f>
        <v/>
      </c>
      <c r="R291" s="18" t="str">
        <f>IF(処理シート!AJ291="","",処理シート!AJ291)</f>
        <v/>
      </c>
      <c r="S291" s="29" t="str">
        <f>IF(処理シート!AK291="","",処理シート!AK291)</f>
        <v/>
      </c>
      <c r="T291" s="30" t="str">
        <f>IF(処理シート!AL291="","",処理シート!AL291)</f>
        <v/>
      </c>
      <c r="U291" s="18" t="str">
        <f>IF(処理シート!AM291="","",処理シート!AM291)</f>
        <v/>
      </c>
      <c r="V291" s="29" t="str">
        <f>IF(処理シート!AN291="","",処理シート!AN291)</f>
        <v/>
      </c>
      <c r="W291" s="19" t="str">
        <f>IF(処理シート!AO291="","",処理シート!AO291)</f>
        <v/>
      </c>
      <c r="X291" s="270"/>
      <c r="Y291" s="271"/>
      <c r="Z291" s="271"/>
      <c r="AA291" s="272"/>
    </row>
    <row r="292" spans="2:27" ht="20.25" customHeight="1" x14ac:dyDescent="0.15">
      <c r="B292" s="20">
        <v>12</v>
      </c>
      <c r="C292" s="270"/>
      <c r="D292" s="271"/>
      <c r="E292" s="271"/>
      <c r="F292" s="271"/>
      <c r="G292" s="272"/>
      <c r="H292" s="142"/>
      <c r="I292" s="143"/>
      <c r="J292" s="144"/>
      <c r="K292" s="145"/>
      <c r="L292" s="146"/>
      <c r="M292" s="144"/>
      <c r="N292" s="147"/>
      <c r="O292" s="270"/>
      <c r="P292" s="272"/>
      <c r="Q292" s="17" t="str">
        <f>IF(処理シート!AI292="","",処理シート!AI292)</f>
        <v/>
      </c>
      <c r="R292" s="18" t="str">
        <f>IF(処理シート!AJ292="","",処理シート!AJ292)</f>
        <v/>
      </c>
      <c r="S292" s="29" t="str">
        <f>IF(処理シート!AK292="","",処理シート!AK292)</f>
        <v/>
      </c>
      <c r="T292" s="30" t="str">
        <f>IF(処理シート!AL292="","",処理シート!AL292)</f>
        <v/>
      </c>
      <c r="U292" s="18" t="str">
        <f>IF(処理シート!AM292="","",処理シート!AM292)</f>
        <v/>
      </c>
      <c r="V292" s="29" t="str">
        <f>IF(処理シート!AN292="","",処理シート!AN292)</f>
        <v/>
      </c>
      <c r="W292" s="19" t="str">
        <f>IF(処理シート!AO292="","",処理シート!AO292)</f>
        <v/>
      </c>
      <c r="X292" s="270"/>
      <c r="Y292" s="271"/>
      <c r="Z292" s="271"/>
      <c r="AA292" s="272"/>
    </row>
    <row r="293" spans="2:27" ht="20.25" customHeight="1" x14ac:dyDescent="0.15">
      <c r="B293" s="20">
        <v>13</v>
      </c>
      <c r="C293" s="270"/>
      <c r="D293" s="271"/>
      <c r="E293" s="271"/>
      <c r="F293" s="271"/>
      <c r="G293" s="272"/>
      <c r="H293" s="142"/>
      <c r="I293" s="143"/>
      <c r="J293" s="144"/>
      <c r="K293" s="145"/>
      <c r="L293" s="146"/>
      <c r="M293" s="144"/>
      <c r="N293" s="147"/>
      <c r="O293" s="270"/>
      <c r="P293" s="272"/>
      <c r="Q293" s="17" t="str">
        <f>IF(処理シート!AI293="","",処理シート!AI293)</f>
        <v/>
      </c>
      <c r="R293" s="18" t="str">
        <f>IF(処理シート!AJ293="","",処理シート!AJ293)</f>
        <v/>
      </c>
      <c r="S293" s="29" t="str">
        <f>IF(処理シート!AK293="","",処理シート!AK293)</f>
        <v/>
      </c>
      <c r="T293" s="30" t="str">
        <f>IF(処理シート!AL293="","",処理シート!AL293)</f>
        <v/>
      </c>
      <c r="U293" s="18" t="str">
        <f>IF(処理シート!AM293="","",処理シート!AM293)</f>
        <v/>
      </c>
      <c r="V293" s="29" t="str">
        <f>IF(処理シート!AN293="","",処理シート!AN293)</f>
        <v/>
      </c>
      <c r="W293" s="19" t="str">
        <f>IF(処理シート!AO293="","",処理シート!AO293)</f>
        <v/>
      </c>
      <c r="X293" s="270"/>
      <c r="Y293" s="271"/>
      <c r="Z293" s="271"/>
      <c r="AA293" s="272"/>
    </row>
    <row r="294" spans="2:27" ht="20.25" customHeight="1" x14ac:dyDescent="0.15">
      <c r="B294" s="20">
        <v>14</v>
      </c>
      <c r="C294" s="270"/>
      <c r="D294" s="271"/>
      <c r="E294" s="271"/>
      <c r="F294" s="271"/>
      <c r="G294" s="272"/>
      <c r="H294" s="142"/>
      <c r="I294" s="143"/>
      <c r="J294" s="144"/>
      <c r="K294" s="145"/>
      <c r="L294" s="146"/>
      <c r="M294" s="144"/>
      <c r="N294" s="147"/>
      <c r="O294" s="270"/>
      <c r="P294" s="272"/>
      <c r="Q294" s="17" t="str">
        <f>IF(処理シート!AI294="","",処理シート!AI294)</f>
        <v/>
      </c>
      <c r="R294" s="18" t="str">
        <f>IF(処理シート!AJ294="","",処理シート!AJ294)</f>
        <v/>
      </c>
      <c r="S294" s="29" t="str">
        <f>IF(処理シート!AK294="","",処理シート!AK294)</f>
        <v/>
      </c>
      <c r="T294" s="30" t="str">
        <f>IF(処理シート!AL294="","",処理シート!AL294)</f>
        <v/>
      </c>
      <c r="U294" s="18" t="str">
        <f>IF(処理シート!AM294="","",処理シート!AM294)</f>
        <v/>
      </c>
      <c r="V294" s="29" t="str">
        <f>IF(処理シート!AN294="","",処理シート!AN294)</f>
        <v/>
      </c>
      <c r="W294" s="19" t="str">
        <f>IF(処理シート!AO294="","",処理シート!AO294)</f>
        <v/>
      </c>
      <c r="X294" s="270"/>
      <c r="Y294" s="271"/>
      <c r="Z294" s="271"/>
      <c r="AA294" s="272"/>
    </row>
    <row r="295" spans="2:27" ht="20.25" customHeight="1" x14ac:dyDescent="0.15">
      <c r="B295" s="20">
        <v>15</v>
      </c>
      <c r="C295" s="270"/>
      <c r="D295" s="271"/>
      <c r="E295" s="271"/>
      <c r="F295" s="271"/>
      <c r="G295" s="272"/>
      <c r="H295" s="142"/>
      <c r="I295" s="143"/>
      <c r="J295" s="144"/>
      <c r="K295" s="145"/>
      <c r="L295" s="146"/>
      <c r="M295" s="144"/>
      <c r="N295" s="147"/>
      <c r="O295" s="270"/>
      <c r="P295" s="272"/>
      <c r="Q295" s="17" t="str">
        <f>IF(処理シート!AI295="","",処理シート!AI295)</f>
        <v/>
      </c>
      <c r="R295" s="18" t="str">
        <f>IF(処理シート!AJ295="","",処理シート!AJ295)</f>
        <v/>
      </c>
      <c r="S295" s="29" t="str">
        <f>IF(処理シート!AK295="","",処理シート!AK295)</f>
        <v/>
      </c>
      <c r="T295" s="30" t="str">
        <f>IF(処理シート!AL295="","",処理シート!AL295)</f>
        <v/>
      </c>
      <c r="U295" s="18" t="str">
        <f>IF(処理シート!AM295="","",処理シート!AM295)</f>
        <v/>
      </c>
      <c r="V295" s="29" t="str">
        <f>IF(処理シート!AN295="","",処理シート!AN295)</f>
        <v/>
      </c>
      <c r="W295" s="19" t="str">
        <f>IF(処理シート!AO295="","",処理シート!AO295)</f>
        <v/>
      </c>
      <c r="X295" s="270"/>
      <c r="Y295" s="271"/>
      <c r="Z295" s="271"/>
      <c r="AA295" s="272"/>
    </row>
    <row r="296" spans="2:27" ht="20.25" customHeight="1" x14ac:dyDescent="0.15">
      <c r="B296" s="20">
        <v>16</v>
      </c>
      <c r="C296" s="270"/>
      <c r="D296" s="271"/>
      <c r="E296" s="271"/>
      <c r="F296" s="271"/>
      <c r="G296" s="272"/>
      <c r="H296" s="142"/>
      <c r="I296" s="143"/>
      <c r="J296" s="144"/>
      <c r="K296" s="145"/>
      <c r="L296" s="146"/>
      <c r="M296" s="144"/>
      <c r="N296" s="147"/>
      <c r="O296" s="270"/>
      <c r="P296" s="272"/>
      <c r="Q296" s="17" t="str">
        <f>IF(処理シート!AI296="","",処理シート!AI296)</f>
        <v/>
      </c>
      <c r="R296" s="18" t="str">
        <f>IF(処理シート!AJ296="","",処理シート!AJ296)</f>
        <v/>
      </c>
      <c r="S296" s="29" t="str">
        <f>IF(処理シート!AK296="","",処理シート!AK296)</f>
        <v/>
      </c>
      <c r="T296" s="30" t="str">
        <f>IF(処理シート!AL296="","",処理シート!AL296)</f>
        <v/>
      </c>
      <c r="U296" s="18" t="str">
        <f>IF(処理シート!AM296="","",処理シート!AM296)</f>
        <v/>
      </c>
      <c r="V296" s="29" t="str">
        <f>IF(処理シート!AN296="","",処理シート!AN296)</f>
        <v/>
      </c>
      <c r="W296" s="19" t="str">
        <f>IF(処理シート!AO296="","",処理シート!AO296)</f>
        <v/>
      </c>
      <c r="X296" s="270"/>
      <c r="Y296" s="271"/>
      <c r="Z296" s="271"/>
      <c r="AA296" s="272"/>
    </row>
    <row r="297" spans="2:27" ht="20.25" customHeight="1" x14ac:dyDescent="0.15">
      <c r="B297" s="20">
        <v>17</v>
      </c>
      <c r="C297" s="270"/>
      <c r="D297" s="271"/>
      <c r="E297" s="271"/>
      <c r="F297" s="271"/>
      <c r="G297" s="272"/>
      <c r="H297" s="142"/>
      <c r="I297" s="143"/>
      <c r="J297" s="144"/>
      <c r="K297" s="145"/>
      <c r="L297" s="146"/>
      <c r="M297" s="144"/>
      <c r="N297" s="147"/>
      <c r="O297" s="270"/>
      <c r="P297" s="272"/>
      <c r="Q297" s="17" t="str">
        <f>IF(処理シート!AI297="","",処理シート!AI297)</f>
        <v/>
      </c>
      <c r="R297" s="18" t="str">
        <f>IF(処理シート!AJ297="","",処理シート!AJ297)</f>
        <v/>
      </c>
      <c r="S297" s="29" t="str">
        <f>IF(処理シート!AK297="","",処理シート!AK297)</f>
        <v/>
      </c>
      <c r="T297" s="30" t="str">
        <f>IF(処理シート!AL297="","",処理シート!AL297)</f>
        <v/>
      </c>
      <c r="U297" s="18" t="str">
        <f>IF(処理シート!AM297="","",処理シート!AM297)</f>
        <v/>
      </c>
      <c r="V297" s="29" t="str">
        <f>IF(処理シート!AN297="","",処理シート!AN297)</f>
        <v/>
      </c>
      <c r="W297" s="19" t="str">
        <f>IF(処理シート!AO297="","",処理シート!AO297)</f>
        <v/>
      </c>
      <c r="X297" s="270"/>
      <c r="Y297" s="271"/>
      <c r="Z297" s="271"/>
      <c r="AA297" s="272"/>
    </row>
    <row r="298" spans="2:27" ht="20.25" customHeight="1" x14ac:dyDescent="0.15">
      <c r="B298" s="20">
        <v>18</v>
      </c>
      <c r="C298" s="270"/>
      <c r="D298" s="271"/>
      <c r="E298" s="271"/>
      <c r="F298" s="271"/>
      <c r="G298" s="272"/>
      <c r="H298" s="142"/>
      <c r="I298" s="143"/>
      <c r="J298" s="144"/>
      <c r="K298" s="145"/>
      <c r="L298" s="146"/>
      <c r="M298" s="144"/>
      <c r="N298" s="147"/>
      <c r="O298" s="270"/>
      <c r="P298" s="272"/>
      <c r="Q298" s="17" t="str">
        <f>IF(処理シート!AI298="","",処理シート!AI298)</f>
        <v/>
      </c>
      <c r="R298" s="18" t="str">
        <f>IF(処理シート!AJ298="","",処理シート!AJ298)</f>
        <v/>
      </c>
      <c r="S298" s="29" t="str">
        <f>IF(処理シート!AK298="","",処理シート!AK298)</f>
        <v/>
      </c>
      <c r="T298" s="30" t="str">
        <f>IF(処理シート!AL298="","",処理シート!AL298)</f>
        <v/>
      </c>
      <c r="U298" s="18" t="str">
        <f>IF(処理シート!AM298="","",処理シート!AM298)</f>
        <v/>
      </c>
      <c r="V298" s="29" t="str">
        <f>IF(処理シート!AN298="","",処理シート!AN298)</f>
        <v/>
      </c>
      <c r="W298" s="19" t="str">
        <f>IF(処理シート!AO298="","",処理シート!AO298)</f>
        <v/>
      </c>
      <c r="X298" s="270"/>
      <c r="Y298" s="271"/>
      <c r="Z298" s="271"/>
      <c r="AA298" s="272"/>
    </row>
    <row r="299" spans="2:27" ht="20.25" customHeight="1" x14ac:dyDescent="0.15">
      <c r="B299" s="20">
        <v>19</v>
      </c>
      <c r="C299" s="270"/>
      <c r="D299" s="271"/>
      <c r="E299" s="271"/>
      <c r="F299" s="271"/>
      <c r="G299" s="272"/>
      <c r="H299" s="142"/>
      <c r="I299" s="143"/>
      <c r="J299" s="144"/>
      <c r="K299" s="145"/>
      <c r="L299" s="146"/>
      <c r="M299" s="144"/>
      <c r="N299" s="147"/>
      <c r="O299" s="270"/>
      <c r="P299" s="272"/>
      <c r="Q299" s="17" t="str">
        <f>IF(処理シート!AI299="","",処理シート!AI299)</f>
        <v/>
      </c>
      <c r="R299" s="18" t="str">
        <f>IF(処理シート!AJ299="","",処理シート!AJ299)</f>
        <v/>
      </c>
      <c r="S299" s="29" t="str">
        <f>IF(処理シート!AK299="","",処理シート!AK299)</f>
        <v/>
      </c>
      <c r="T299" s="30" t="str">
        <f>IF(処理シート!AL299="","",処理シート!AL299)</f>
        <v/>
      </c>
      <c r="U299" s="18" t="str">
        <f>IF(処理シート!AM299="","",処理シート!AM299)</f>
        <v/>
      </c>
      <c r="V299" s="29" t="str">
        <f>IF(処理シート!AN299="","",処理シート!AN299)</f>
        <v/>
      </c>
      <c r="W299" s="19" t="str">
        <f>IF(処理シート!AO299="","",処理シート!AO299)</f>
        <v/>
      </c>
      <c r="X299" s="270"/>
      <c r="Y299" s="271"/>
      <c r="Z299" s="271"/>
      <c r="AA299" s="272"/>
    </row>
    <row r="300" spans="2:27" ht="20.25" customHeight="1" x14ac:dyDescent="0.15">
      <c r="B300" s="20">
        <v>20</v>
      </c>
      <c r="C300" s="270"/>
      <c r="D300" s="271"/>
      <c r="E300" s="271"/>
      <c r="F300" s="271"/>
      <c r="G300" s="272"/>
      <c r="H300" s="142"/>
      <c r="I300" s="143"/>
      <c r="J300" s="144"/>
      <c r="K300" s="145"/>
      <c r="L300" s="146"/>
      <c r="M300" s="144"/>
      <c r="N300" s="147"/>
      <c r="O300" s="270"/>
      <c r="P300" s="272"/>
      <c r="Q300" s="17" t="str">
        <f>IF(処理シート!AI300="","",処理シート!AI300)</f>
        <v/>
      </c>
      <c r="R300" s="18" t="str">
        <f>IF(処理シート!AJ300="","",処理シート!AJ300)</f>
        <v/>
      </c>
      <c r="S300" s="29" t="str">
        <f>IF(処理シート!AK300="","",処理シート!AK300)</f>
        <v/>
      </c>
      <c r="T300" s="30" t="str">
        <f>IF(処理シート!AL300="","",処理シート!AL300)</f>
        <v/>
      </c>
      <c r="U300" s="18" t="str">
        <f>IF(処理シート!AM300="","",処理シート!AM300)</f>
        <v/>
      </c>
      <c r="V300" s="29" t="str">
        <f>IF(処理シート!AN300="","",処理シート!AN300)</f>
        <v/>
      </c>
      <c r="W300" s="19" t="str">
        <f>IF(処理シート!AO300="","",処理シート!AO300)</f>
        <v/>
      </c>
      <c r="X300" s="270"/>
      <c r="Y300" s="271"/>
      <c r="Z300" s="271"/>
      <c r="AA300" s="272"/>
    </row>
    <row r="301" spans="2:27" ht="20.25" customHeight="1" x14ac:dyDescent="0.15">
      <c r="B301" s="20">
        <v>21</v>
      </c>
      <c r="C301" s="270"/>
      <c r="D301" s="271"/>
      <c r="E301" s="271"/>
      <c r="F301" s="271"/>
      <c r="G301" s="272"/>
      <c r="H301" s="142"/>
      <c r="I301" s="143"/>
      <c r="J301" s="144"/>
      <c r="K301" s="145"/>
      <c r="L301" s="146"/>
      <c r="M301" s="144"/>
      <c r="N301" s="147"/>
      <c r="O301" s="270"/>
      <c r="P301" s="272"/>
      <c r="Q301" s="17" t="str">
        <f>IF(処理シート!AI301="","",処理シート!AI301)</f>
        <v/>
      </c>
      <c r="R301" s="18" t="str">
        <f>IF(処理シート!AJ301="","",処理シート!AJ301)</f>
        <v/>
      </c>
      <c r="S301" s="29" t="str">
        <f>IF(処理シート!AK301="","",処理シート!AK301)</f>
        <v/>
      </c>
      <c r="T301" s="30" t="str">
        <f>IF(処理シート!AL301="","",処理シート!AL301)</f>
        <v/>
      </c>
      <c r="U301" s="18" t="str">
        <f>IF(処理シート!AM301="","",処理シート!AM301)</f>
        <v/>
      </c>
      <c r="V301" s="29" t="str">
        <f>IF(処理シート!AN301="","",処理シート!AN301)</f>
        <v/>
      </c>
      <c r="W301" s="19" t="str">
        <f>IF(処理シート!AO301="","",処理シート!AO301)</f>
        <v/>
      </c>
      <c r="X301" s="270"/>
      <c r="Y301" s="271"/>
      <c r="Z301" s="271"/>
      <c r="AA301" s="272"/>
    </row>
    <row r="302" spans="2:27" ht="20.25" customHeight="1" x14ac:dyDescent="0.15">
      <c r="B302" s="20">
        <v>22</v>
      </c>
      <c r="C302" s="270"/>
      <c r="D302" s="271"/>
      <c r="E302" s="271"/>
      <c r="F302" s="271"/>
      <c r="G302" s="272"/>
      <c r="H302" s="142"/>
      <c r="I302" s="143"/>
      <c r="J302" s="144"/>
      <c r="K302" s="145"/>
      <c r="L302" s="146"/>
      <c r="M302" s="144"/>
      <c r="N302" s="147"/>
      <c r="O302" s="270"/>
      <c r="P302" s="272"/>
      <c r="Q302" s="17" t="str">
        <f>IF(処理シート!AI302="","",処理シート!AI302)</f>
        <v/>
      </c>
      <c r="R302" s="18" t="str">
        <f>IF(処理シート!AJ302="","",処理シート!AJ302)</f>
        <v/>
      </c>
      <c r="S302" s="29" t="str">
        <f>IF(処理シート!AK302="","",処理シート!AK302)</f>
        <v/>
      </c>
      <c r="T302" s="30" t="str">
        <f>IF(処理シート!AL302="","",処理シート!AL302)</f>
        <v/>
      </c>
      <c r="U302" s="18" t="str">
        <f>IF(処理シート!AM302="","",処理シート!AM302)</f>
        <v/>
      </c>
      <c r="V302" s="29" t="str">
        <f>IF(処理シート!AN302="","",処理シート!AN302)</f>
        <v/>
      </c>
      <c r="W302" s="19" t="str">
        <f>IF(処理シート!AO302="","",処理シート!AO302)</f>
        <v/>
      </c>
      <c r="X302" s="270"/>
      <c r="Y302" s="271"/>
      <c r="Z302" s="271"/>
      <c r="AA302" s="272"/>
    </row>
    <row r="303" spans="2:27" ht="20.25" customHeight="1" x14ac:dyDescent="0.15">
      <c r="B303" s="20">
        <v>23</v>
      </c>
      <c r="C303" s="270"/>
      <c r="D303" s="271"/>
      <c r="E303" s="271"/>
      <c r="F303" s="271"/>
      <c r="G303" s="272"/>
      <c r="H303" s="142"/>
      <c r="I303" s="143"/>
      <c r="J303" s="144"/>
      <c r="K303" s="145"/>
      <c r="L303" s="146"/>
      <c r="M303" s="144"/>
      <c r="N303" s="147"/>
      <c r="O303" s="270"/>
      <c r="P303" s="272"/>
      <c r="Q303" s="17" t="str">
        <f>IF(処理シート!AI303="","",処理シート!AI303)</f>
        <v/>
      </c>
      <c r="R303" s="18" t="str">
        <f>IF(処理シート!AJ303="","",処理シート!AJ303)</f>
        <v/>
      </c>
      <c r="S303" s="29" t="str">
        <f>IF(処理シート!AK303="","",処理シート!AK303)</f>
        <v/>
      </c>
      <c r="T303" s="30" t="str">
        <f>IF(処理シート!AL303="","",処理シート!AL303)</f>
        <v/>
      </c>
      <c r="U303" s="18" t="str">
        <f>IF(処理シート!AM303="","",処理シート!AM303)</f>
        <v/>
      </c>
      <c r="V303" s="29" t="str">
        <f>IF(処理シート!AN303="","",処理シート!AN303)</f>
        <v/>
      </c>
      <c r="W303" s="19" t="str">
        <f>IF(処理シート!AO303="","",処理シート!AO303)</f>
        <v/>
      </c>
      <c r="X303" s="270"/>
      <c r="Y303" s="271"/>
      <c r="Z303" s="271"/>
      <c r="AA303" s="272"/>
    </row>
    <row r="304" spans="2:27" ht="20.25" customHeight="1" x14ac:dyDescent="0.15">
      <c r="B304" s="20">
        <v>24</v>
      </c>
      <c r="C304" s="270"/>
      <c r="D304" s="271"/>
      <c r="E304" s="271"/>
      <c r="F304" s="271"/>
      <c r="G304" s="272"/>
      <c r="H304" s="142"/>
      <c r="I304" s="143"/>
      <c r="J304" s="144"/>
      <c r="K304" s="145"/>
      <c r="L304" s="146"/>
      <c r="M304" s="144"/>
      <c r="N304" s="147"/>
      <c r="O304" s="270"/>
      <c r="P304" s="272"/>
      <c r="Q304" s="17" t="str">
        <f>IF(処理シート!AI304="","",処理シート!AI304)</f>
        <v/>
      </c>
      <c r="R304" s="18" t="str">
        <f>IF(処理シート!AJ304="","",処理シート!AJ304)</f>
        <v/>
      </c>
      <c r="S304" s="29" t="str">
        <f>IF(処理シート!AK304="","",処理シート!AK304)</f>
        <v/>
      </c>
      <c r="T304" s="30" t="str">
        <f>IF(処理シート!AL304="","",処理シート!AL304)</f>
        <v/>
      </c>
      <c r="U304" s="18" t="str">
        <f>IF(処理シート!AM304="","",処理シート!AM304)</f>
        <v/>
      </c>
      <c r="V304" s="29" t="str">
        <f>IF(処理シート!AN304="","",処理シート!AN304)</f>
        <v/>
      </c>
      <c r="W304" s="19" t="str">
        <f>IF(処理シート!AO304="","",処理シート!AO304)</f>
        <v/>
      </c>
      <c r="X304" s="270"/>
      <c r="Y304" s="271"/>
      <c r="Z304" s="271"/>
      <c r="AA304" s="272"/>
    </row>
    <row r="305" spans="2:27" ht="20.25" customHeight="1" x14ac:dyDescent="0.15">
      <c r="B305" s="20">
        <v>25</v>
      </c>
      <c r="C305" s="270"/>
      <c r="D305" s="271"/>
      <c r="E305" s="271"/>
      <c r="F305" s="271"/>
      <c r="G305" s="272"/>
      <c r="H305" s="142"/>
      <c r="I305" s="143"/>
      <c r="J305" s="144"/>
      <c r="K305" s="145"/>
      <c r="L305" s="146"/>
      <c r="M305" s="144"/>
      <c r="N305" s="147"/>
      <c r="O305" s="270"/>
      <c r="P305" s="272"/>
      <c r="Q305" s="17" t="str">
        <f>IF(処理シート!AI305="","",処理シート!AI305)</f>
        <v/>
      </c>
      <c r="R305" s="18" t="str">
        <f>IF(処理シート!AJ305="","",処理シート!AJ305)</f>
        <v/>
      </c>
      <c r="S305" s="29" t="str">
        <f>IF(処理シート!AK305="","",処理シート!AK305)</f>
        <v/>
      </c>
      <c r="T305" s="30" t="str">
        <f>IF(処理シート!AL305="","",処理シート!AL305)</f>
        <v/>
      </c>
      <c r="U305" s="18" t="str">
        <f>IF(処理シート!AM305="","",処理シート!AM305)</f>
        <v/>
      </c>
      <c r="V305" s="29" t="str">
        <f>IF(処理シート!AN305="","",処理シート!AN305)</f>
        <v/>
      </c>
      <c r="W305" s="19" t="str">
        <f>IF(処理シート!AO305="","",処理シート!AO305)</f>
        <v/>
      </c>
      <c r="X305" s="270"/>
      <c r="Y305" s="271"/>
      <c r="Z305" s="271"/>
      <c r="AA305" s="272"/>
    </row>
    <row r="306" spans="2:27" ht="20.25" customHeight="1" x14ac:dyDescent="0.15">
      <c r="B306" s="20">
        <v>26</v>
      </c>
      <c r="C306" s="270"/>
      <c r="D306" s="271"/>
      <c r="E306" s="271"/>
      <c r="F306" s="271"/>
      <c r="G306" s="272"/>
      <c r="H306" s="142"/>
      <c r="I306" s="143"/>
      <c r="J306" s="144"/>
      <c r="K306" s="145"/>
      <c r="L306" s="146"/>
      <c r="M306" s="144"/>
      <c r="N306" s="147"/>
      <c r="O306" s="270"/>
      <c r="P306" s="272"/>
      <c r="Q306" s="17" t="str">
        <f>IF(処理シート!AI306="","",処理シート!AI306)</f>
        <v/>
      </c>
      <c r="R306" s="18" t="str">
        <f>IF(処理シート!AJ306="","",処理シート!AJ306)</f>
        <v/>
      </c>
      <c r="S306" s="29" t="str">
        <f>IF(処理シート!AK306="","",処理シート!AK306)</f>
        <v/>
      </c>
      <c r="T306" s="30" t="str">
        <f>IF(処理シート!AL306="","",処理シート!AL306)</f>
        <v/>
      </c>
      <c r="U306" s="18" t="str">
        <f>IF(処理シート!AM306="","",処理シート!AM306)</f>
        <v/>
      </c>
      <c r="V306" s="29" t="str">
        <f>IF(処理シート!AN306="","",処理シート!AN306)</f>
        <v/>
      </c>
      <c r="W306" s="19" t="str">
        <f>IF(処理シート!AO306="","",処理シート!AO306)</f>
        <v/>
      </c>
      <c r="X306" s="270"/>
      <c r="Y306" s="271"/>
      <c r="Z306" s="271"/>
      <c r="AA306" s="272"/>
    </row>
    <row r="307" spans="2:27" ht="20.25" customHeight="1" x14ac:dyDescent="0.15">
      <c r="B307" s="20">
        <v>27</v>
      </c>
      <c r="C307" s="270"/>
      <c r="D307" s="271"/>
      <c r="E307" s="271"/>
      <c r="F307" s="271"/>
      <c r="G307" s="272"/>
      <c r="H307" s="142"/>
      <c r="I307" s="143"/>
      <c r="J307" s="144"/>
      <c r="K307" s="145"/>
      <c r="L307" s="146"/>
      <c r="M307" s="144"/>
      <c r="N307" s="147"/>
      <c r="O307" s="270"/>
      <c r="P307" s="272"/>
      <c r="Q307" s="17" t="str">
        <f>IF(処理シート!AI307="","",処理シート!AI307)</f>
        <v/>
      </c>
      <c r="R307" s="18" t="str">
        <f>IF(処理シート!AJ307="","",処理シート!AJ307)</f>
        <v/>
      </c>
      <c r="S307" s="29" t="str">
        <f>IF(処理シート!AK307="","",処理シート!AK307)</f>
        <v/>
      </c>
      <c r="T307" s="30" t="str">
        <f>IF(処理シート!AL307="","",処理シート!AL307)</f>
        <v/>
      </c>
      <c r="U307" s="18" t="str">
        <f>IF(処理シート!AM307="","",処理シート!AM307)</f>
        <v/>
      </c>
      <c r="V307" s="29" t="str">
        <f>IF(処理シート!AN307="","",処理シート!AN307)</f>
        <v/>
      </c>
      <c r="W307" s="19" t="str">
        <f>IF(処理シート!AO307="","",処理シート!AO307)</f>
        <v/>
      </c>
      <c r="X307" s="270"/>
      <c r="Y307" s="271"/>
      <c r="Z307" s="271"/>
      <c r="AA307" s="272"/>
    </row>
    <row r="308" spans="2:27" ht="20.25" customHeight="1" x14ac:dyDescent="0.15">
      <c r="B308" s="20">
        <v>28</v>
      </c>
      <c r="C308" s="270"/>
      <c r="D308" s="271"/>
      <c r="E308" s="271"/>
      <c r="F308" s="271"/>
      <c r="G308" s="272"/>
      <c r="H308" s="142"/>
      <c r="I308" s="143"/>
      <c r="J308" s="144"/>
      <c r="K308" s="145"/>
      <c r="L308" s="146"/>
      <c r="M308" s="144"/>
      <c r="N308" s="147"/>
      <c r="O308" s="270"/>
      <c r="P308" s="272"/>
      <c r="Q308" s="17" t="str">
        <f>IF(処理シート!AI308="","",処理シート!AI308)</f>
        <v/>
      </c>
      <c r="R308" s="18" t="str">
        <f>IF(処理シート!AJ308="","",処理シート!AJ308)</f>
        <v/>
      </c>
      <c r="S308" s="29" t="str">
        <f>IF(処理シート!AK308="","",処理シート!AK308)</f>
        <v/>
      </c>
      <c r="T308" s="30" t="str">
        <f>IF(処理シート!AL308="","",処理シート!AL308)</f>
        <v/>
      </c>
      <c r="U308" s="18" t="str">
        <f>IF(処理シート!AM308="","",処理シート!AM308)</f>
        <v/>
      </c>
      <c r="V308" s="29" t="str">
        <f>IF(処理シート!AN308="","",処理シート!AN308)</f>
        <v/>
      </c>
      <c r="W308" s="19" t="str">
        <f>IF(処理シート!AO308="","",処理シート!AO308)</f>
        <v/>
      </c>
      <c r="X308" s="270"/>
      <c r="Y308" s="271"/>
      <c r="Z308" s="271"/>
      <c r="AA308" s="272"/>
    </row>
    <row r="309" spans="2:27" ht="20.25" customHeight="1" x14ac:dyDescent="0.15">
      <c r="B309" s="20">
        <v>29</v>
      </c>
      <c r="C309" s="270"/>
      <c r="D309" s="271"/>
      <c r="E309" s="271"/>
      <c r="F309" s="271"/>
      <c r="G309" s="272"/>
      <c r="H309" s="142"/>
      <c r="I309" s="143"/>
      <c r="J309" s="144"/>
      <c r="K309" s="145"/>
      <c r="L309" s="146"/>
      <c r="M309" s="144"/>
      <c r="N309" s="147"/>
      <c r="O309" s="270"/>
      <c r="P309" s="272"/>
      <c r="Q309" s="17" t="str">
        <f>IF(処理シート!AI309="","",処理シート!AI309)</f>
        <v/>
      </c>
      <c r="R309" s="18" t="str">
        <f>IF(処理シート!AJ309="","",処理シート!AJ309)</f>
        <v/>
      </c>
      <c r="S309" s="29" t="str">
        <f>IF(処理シート!AK309="","",処理シート!AK309)</f>
        <v/>
      </c>
      <c r="T309" s="30" t="str">
        <f>IF(処理シート!AL309="","",処理シート!AL309)</f>
        <v/>
      </c>
      <c r="U309" s="18" t="str">
        <f>IF(処理シート!AM309="","",処理シート!AM309)</f>
        <v/>
      </c>
      <c r="V309" s="29" t="str">
        <f>IF(処理シート!AN309="","",処理シート!AN309)</f>
        <v/>
      </c>
      <c r="W309" s="19" t="str">
        <f>IF(処理シート!AO309="","",処理シート!AO309)</f>
        <v/>
      </c>
      <c r="X309" s="270"/>
      <c r="Y309" s="271"/>
      <c r="Z309" s="271"/>
      <c r="AA309" s="272"/>
    </row>
    <row r="310" spans="2:27" ht="20.25" customHeight="1" thickBot="1" x14ac:dyDescent="0.2">
      <c r="B310" s="31">
        <v>30</v>
      </c>
      <c r="C310" s="264"/>
      <c r="D310" s="265"/>
      <c r="E310" s="265"/>
      <c r="F310" s="265"/>
      <c r="G310" s="266"/>
      <c r="H310" s="148"/>
      <c r="I310" s="149"/>
      <c r="J310" s="150"/>
      <c r="K310" s="151"/>
      <c r="L310" s="152"/>
      <c r="M310" s="150"/>
      <c r="N310" s="153"/>
      <c r="O310" s="264"/>
      <c r="P310" s="266"/>
      <c r="Q310" s="17" t="str">
        <f>IF(処理シート!AI310="","",処理シート!AI310)</f>
        <v/>
      </c>
      <c r="R310" s="18" t="str">
        <f>IF(処理シート!AJ310="","",処理シート!AJ310)</f>
        <v/>
      </c>
      <c r="S310" s="29" t="str">
        <f>IF(処理シート!AK310="","",処理シート!AK310)</f>
        <v/>
      </c>
      <c r="T310" s="30" t="str">
        <f>IF(処理シート!AL310="","",処理シート!AL310)</f>
        <v/>
      </c>
      <c r="U310" s="18" t="str">
        <f>IF(処理シート!AM310="","",処理シート!AM310)</f>
        <v/>
      </c>
      <c r="V310" s="29" t="str">
        <f>IF(処理シート!AN310="","",処理シート!AN310)</f>
        <v/>
      </c>
      <c r="W310" s="19" t="str">
        <f>IF(処理シート!AO310="","",処理シート!AO310)</f>
        <v/>
      </c>
      <c r="X310" s="264"/>
      <c r="Y310" s="265"/>
      <c r="Z310" s="265"/>
      <c r="AA310" s="266"/>
    </row>
    <row r="311" spans="2:27" ht="20.25" customHeight="1" thickBot="1" x14ac:dyDescent="0.2">
      <c r="B311" s="13"/>
      <c r="C311" s="14" t="s">
        <v>22</v>
      </c>
      <c r="D311" s="14"/>
      <c r="E311" s="14"/>
      <c r="F311" s="14"/>
      <c r="G311" s="14"/>
      <c r="H311" s="14"/>
      <c r="I311" s="14"/>
      <c r="J311" s="14"/>
      <c r="K311" s="14"/>
      <c r="L311" s="14"/>
      <c r="M311" s="14" t="s">
        <v>23</v>
      </c>
      <c r="N311" s="15"/>
      <c r="O311" s="21" t="str">
        <f>IF(処理シート!AG311="","",処理シート!AG311)</f>
        <v/>
      </c>
      <c r="P311" s="22" t="str">
        <f>IF(処理シート!AH311="","",処理シート!AH311)</f>
        <v/>
      </c>
      <c r="Q311" s="23" t="str">
        <f>IF(処理シート!AI311="","",処理シート!AI311)</f>
        <v/>
      </c>
      <c r="R311" s="24" t="str">
        <f>IF(処理シート!AJ311="","",処理シート!AJ311)</f>
        <v/>
      </c>
      <c r="S311" s="22" t="str">
        <f>IF(処理シート!AK311="","",処理シート!AK311)</f>
        <v/>
      </c>
      <c r="T311" s="25" t="str">
        <f>IF(処理シート!AL311="","",処理シート!AL311)</f>
        <v/>
      </c>
      <c r="U311" s="24" t="str">
        <f>IF(処理シート!AM311="","",処理シート!AM311)</f>
        <v/>
      </c>
      <c r="V311" s="22" t="str">
        <f>IF(処理シート!AN311="","",処理シート!AN311)</f>
        <v/>
      </c>
      <c r="W311" s="32" t="str">
        <f>IF(処理シート!AO311="","",処理シート!AO311)</f>
        <v/>
      </c>
      <c r="X311" s="267"/>
      <c r="Y311" s="268"/>
      <c r="Z311" s="268"/>
      <c r="AA311" s="269"/>
    </row>
    <row r="312" spans="2:27" ht="20.25" customHeight="1" thickBot="1" x14ac:dyDescent="0.2">
      <c r="B312" s="13"/>
      <c r="C312" s="14" t="s">
        <v>24</v>
      </c>
      <c r="D312" s="14"/>
      <c r="E312" s="14"/>
      <c r="F312" s="14"/>
      <c r="G312" s="14"/>
      <c r="H312" s="14"/>
      <c r="I312" s="14"/>
      <c r="J312" s="14"/>
      <c r="K312" s="14"/>
      <c r="L312" s="14"/>
      <c r="M312" s="14" t="s">
        <v>23</v>
      </c>
      <c r="N312" s="15"/>
      <c r="O312" s="21" t="str">
        <f>IF(処理シート!AG312="","",処理シート!AG312)</f>
        <v/>
      </c>
      <c r="P312" s="22" t="str">
        <f>IF(処理シート!AH312="","",処理シート!AH312)</f>
        <v/>
      </c>
      <c r="Q312" s="23" t="str">
        <f>IF(処理シート!AI312="","",処理シート!AI312)</f>
        <v/>
      </c>
      <c r="R312" s="24" t="str">
        <f>IF(処理シート!AJ312="","",処理シート!AJ312)</f>
        <v/>
      </c>
      <c r="S312" s="22" t="str">
        <f>IF(処理シート!AK312="","",処理シート!AK312)</f>
        <v/>
      </c>
      <c r="T312" s="25" t="str">
        <f>IF(処理シート!AL312="","",処理シート!AL312)</f>
        <v/>
      </c>
      <c r="U312" s="24" t="str">
        <f>IF(処理シート!AM312="","",処理シート!AM312)</f>
        <v/>
      </c>
      <c r="V312" s="22" t="str">
        <f>IF(処理シート!AN312="","",処理シート!AN312)</f>
        <v/>
      </c>
      <c r="W312" s="32" t="str">
        <f>IF(処理シート!AO312="","",処理シート!AO312)</f>
        <v/>
      </c>
      <c r="X312" s="267"/>
      <c r="Y312" s="268"/>
      <c r="Z312" s="268"/>
      <c r="AA312" s="269"/>
    </row>
    <row r="313" spans="2:27" ht="20.25" customHeight="1" thickBot="1" x14ac:dyDescent="0.2">
      <c r="B313" s="3" t="s">
        <v>26</v>
      </c>
      <c r="C313" s="107" t="s">
        <v>27</v>
      </c>
      <c r="D313" s="107" t="s">
        <v>28</v>
      </c>
      <c r="E313" s="107" t="s">
        <v>29</v>
      </c>
      <c r="F313" s="107" t="s">
        <v>30</v>
      </c>
      <c r="G313" s="107" t="s">
        <v>31</v>
      </c>
      <c r="H313" s="5" t="s">
        <v>32</v>
      </c>
      <c r="I313" s="9" t="str">
        <f ca="1">支出請求書!$I$1</f>
        <v>2</v>
      </c>
      <c r="J313" s="10" t="str">
        <f ca="1">支出請求書!$J$1</f>
        <v>1</v>
      </c>
      <c r="K313" s="183" t="str">
        <f>IF($Z317="","",IF(支出請求書!$K$1="","",支出請求書!$K$1))</f>
        <v/>
      </c>
      <c r="L313" s="10" t="str">
        <f>IF($Z317="","",IF(支出請求書!$L$1="","",支出請求書!$L$1))</f>
        <v/>
      </c>
      <c r="M313" s="11" t="str">
        <f>IF($Z317="","",IF(支出請求書!$M$1="","",支出請求書!$M$1))</f>
        <v/>
      </c>
      <c r="N313" s="28"/>
      <c r="O313" s="28"/>
      <c r="P313" s="28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</row>
    <row r="314" spans="2:27" ht="20.25" customHeight="1" x14ac:dyDescent="0.15"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</row>
    <row r="315" spans="2:27" ht="20.25" customHeight="1" x14ac:dyDescent="0.15">
      <c r="B315" s="273" t="s">
        <v>10</v>
      </c>
      <c r="C315" s="273"/>
      <c r="D315" s="273"/>
      <c r="E315" s="273"/>
      <c r="F315" s="273"/>
      <c r="G315" s="273"/>
      <c r="H315" s="273"/>
      <c r="I315" s="273"/>
      <c r="J315" s="273"/>
      <c r="K315" s="273"/>
      <c r="L315" s="273"/>
      <c r="M315" s="273"/>
      <c r="N315" s="273"/>
      <c r="O315" s="273"/>
      <c r="P315" s="273"/>
      <c r="Q315" s="273"/>
      <c r="R315" s="273"/>
      <c r="S315" s="273"/>
      <c r="T315" s="273"/>
      <c r="U315" s="273"/>
      <c r="V315" s="273"/>
      <c r="W315" s="273"/>
      <c r="X315" s="273"/>
      <c r="Y315" s="273"/>
      <c r="Z315" s="273"/>
      <c r="AA315" s="273"/>
    </row>
    <row r="316" spans="2:27" ht="20.25" customHeight="1" x14ac:dyDescent="0.1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2:27" ht="20.25" customHeight="1" x14ac:dyDescent="0.1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6" t="s">
        <v>11</v>
      </c>
      <c r="Y317" s="6" t="s">
        <v>12</v>
      </c>
      <c r="Z317" s="274" t="str">
        <f>IF(W350="","",9)</f>
        <v/>
      </c>
      <c r="AA317" s="274"/>
    </row>
    <row r="318" spans="2:27" ht="20.25" customHeight="1" thickBot="1" x14ac:dyDescent="0.2"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</row>
    <row r="319" spans="2:27" ht="20.25" customHeight="1" thickBot="1" x14ac:dyDescent="0.2">
      <c r="B319" s="13"/>
      <c r="C319" s="14" t="s">
        <v>13</v>
      </c>
      <c r="D319" s="14"/>
      <c r="E319" s="14"/>
      <c r="F319" s="14" t="s">
        <v>14</v>
      </c>
      <c r="G319" s="15"/>
      <c r="H319" s="13"/>
      <c r="I319" s="14" t="s">
        <v>15</v>
      </c>
      <c r="J319" s="14"/>
      <c r="K319" s="14"/>
      <c r="L319" s="14"/>
      <c r="M319" s="14" t="s">
        <v>16</v>
      </c>
      <c r="N319" s="15"/>
      <c r="O319" s="13" t="s">
        <v>17</v>
      </c>
      <c r="P319" s="15" t="s">
        <v>18</v>
      </c>
      <c r="Q319" s="13"/>
      <c r="R319" s="14" t="s">
        <v>19</v>
      </c>
      <c r="S319" s="14"/>
      <c r="T319" s="14"/>
      <c r="U319" s="14"/>
      <c r="V319" s="14" t="s">
        <v>20</v>
      </c>
      <c r="W319" s="15"/>
      <c r="X319" s="13" t="s">
        <v>33</v>
      </c>
      <c r="Y319" s="14" t="s">
        <v>21</v>
      </c>
      <c r="Z319" s="14" t="s">
        <v>31</v>
      </c>
      <c r="AA319" s="15" t="s">
        <v>32</v>
      </c>
    </row>
    <row r="320" spans="2:27" ht="20.25" customHeight="1" x14ac:dyDescent="0.15">
      <c r="B320" s="16">
        <v>1</v>
      </c>
      <c r="C320" s="275"/>
      <c r="D320" s="276"/>
      <c r="E320" s="276"/>
      <c r="F320" s="276"/>
      <c r="G320" s="277"/>
      <c r="H320" s="136"/>
      <c r="I320" s="137"/>
      <c r="J320" s="138"/>
      <c r="K320" s="139"/>
      <c r="L320" s="140"/>
      <c r="M320" s="138"/>
      <c r="N320" s="141"/>
      <c r="O320" s="275"/>
      <c r="P320" s="277"/>
      <c r="Q320" s="17" t="str">
        <f>IF(処理シート!AI320="","",処理シート!AI320)</f>
        <v/>
      </c>
      <c r="R320" s="18" t="str">
        <f>IF(処理シート!AJ320="","",処理シート!AJ320)</f>
        <v/>
      </c>
      <c r="S320" s="29" t="str">
        <f>IF(処理シート!AK320="","",処理シート!AK320)</f>
        <v/>
      </c>
      <c r="T320" s="30" t="str">
        <f>IF(処理シート!AL320="","",処理シート!AL320)</f>
        <v/>
      </c>
      <c r="U320" s="18" t="str">
        <f>IF(処理シート!AM320="","",処理シート!AM320)</f>
        <v/>
      </c>
      <c r="V320" s="29" t="str">
        <f>IF(処理シート!AN320="","",処理シート!AN320)</f>
        <v/>
      </c>
      <c r="W320" s="19" t="str">
        <f>IF(処理シート!AO320="","",処理シート!AO320)</f>
        <v/>
      </c>
      <c r="X320" s="275"/>
      <c r="Y320" s="276"/>
      <c r="Z320" s="276"/>
      <c r="AA320" s="277"/>
    </row>
    <row r="321" spans="2:27" ht="20.25" customHeight="1" x14ac:dyDescent="0.15">
      <c r="B321" s="20">
        <v>2</v>
      </c>
      <c r="C321" s="270"/>
      <c r="D321" s="271"/>
      <c r="E321" s="271"/>
      <c r="F321" s="271"/>
      <c r="G321" s="272"/>
      <c r="H321" s="142"/>
      <c r="I321" s="143"/>
      <c r="J321" s="144"/>
      <c r="K321" s="145"/>
      <c r="L321" s="146"/>
      <c r="M321" s="144"/>
      <c r="N321" s="147"/>
      <c r="O321" s="270"/>
      <c r="P321" s="272"/>
      <c r="Q321" s="17" t="str">
        <f>IF(処理シート!AI321="","",処理シート!AI321)</f>
        <v/>
      </c>
      <c r="R321" s="18" t="str">
        <f>IF(処理シート!AJ321="","",処理シート!AJ321)</f>
        <v/>
      </c>
      <c r="S321" s="29" t="str">
        <f>IF(処理シート!AK321="","",処理シート!AK321)</f>
        <v/>
      </c>
      <c r="T321" s="30" t="str">
        <f>IF(処理シート!AL321="","",処理シート!AL321)</f>
        <v/>
      </c>
      <c r="U321" s="18" t="str">
        <f>IF(処理シート!AM321="","",処理シート!AM321)</f>
        <v/>
      </c>
      <c r="V321" s="29" t="str">
        <f>IF(処理シート!AN321="","",処理シート!AN321)</f>
        <v/>
      </c>
      <c r="W321" s="19" t="str">
        <f>IF(処理シート!AO321="","",処理シート!AO321)</f>
        <v/>
      </c>
      <c r="X321" s="270"/>
      <c r="Y321" s="271"/>
      <c r="Z321" s="271"/>
      <c r="AA321" s="272"/>
    </row>
    <row r="322" spans="2:27" ht="20.25" customHeight="1" x14ac:dyDescent="0.15">
      <c r="B322" s="20">
        <v>3</v>
      </c>
      <c r="C322" s="270"/>
      <c r="D322" s="271"/>
      <c r="E322" s="271"/>
      <c r="F322" s="271"/>
      <c r="G322" s="272"/>
      <c r="H322" s="142"/>
      <c r="I322" s="143"/>
      <c r="J322" s="144"/>
      <c r="K322" s="145"/>
      <c r="L322" s="146"/>
      <c r="M322" s="144"/>
      <c r="N322" s="147"/>
      <c r="O322" s="270"/>
      <c r="P322" s="272"/>
      <c r="Q322" s="17" t="str">
        <f>IF(処理シート!AI322="","",処理シート!AI322)</f>
        <v/>
      </c>
      <c r="R322" s="18" t="str">
        <f>IF(処理シート!AJ322="","",処理シート!AJ322)</f>
        <v/>
      </c>
      <c r="S322" s="29" t="str">
        <f>IF(処理シート!AK322="","",処理シート!AK322)</f>
        <v/>
      </c>
      <c r="T322" s="30" t="str">
        <f>IF(処理シート!AL322="","",処理シート!AL322)</f>
        <v/>
      </c>
      <c r="U322" s="18" t="str">
        <f>IF(処理シート!AM322="","",処理シート!AM322)</f>
        <v/>
      </c>
      <c r="V322" s="29" t="str">
        <f>IF(処理シート!AN322="","",処理シート!AN322)</f>
        <v/>
      </c>
      <c r="W322" s="19" t="str">
        <f>IF(処理シート!AO322="","",処理シート!AO322)</f>
        <v/>
      </c>
      <c r="X322" s="270"/>
      <c r="Y322" s="271"/>
      <c r="Z322" s="271"/>
      <c r="AA322" s="272"/>
    </row>
    <row r="323" spans="2:27" ht="20.25" customHeight="1" x14ac:dyDescent="0.15">
      <c r="B323" s="20">
        <v>4</v>
      </c>
      <c r="C323" s="270"/>
      <c r="D323" s="271"/>
      <c r="E323" s="271"/>
      <c r="F323" s="271"/>
      <c r="G323" s="272"/>
      <c r="H323" s="142"/>
      <c r="I323" s="143"/>
      <c r="J323" s="144"/>
      <c r="K323" s="145"/>
      <c r="L323" s="146"/>
      <c r="M323" s="144"/>
      <c r="N323" s="147"/>
      <c r="O323" s="270"/>
      <c r="P323" s="272"/>
      <c r="Q323" s="17" t="str">
        <f>IF(処理シート!AI323="","",処理シート!AI323)</f>
        <v/>
      </c>
      <c r="R323" s="18" t="str">
        <f>IF(処理シート!AJ323="","",処理シート!AJ323)</f>
        <v/>
      </c>
      <c r="S323" s="29" t="str">
        <f>IF(処理シート!AK323="","",処理シート!AK323)</f>
        <v/>
      </c>
      <c r="T323" s="30" t="str">
        <f>IF(処理シート!AL323="","",処理シート!AL323)</f>
        <v/>
      </c>
      <c r="U323" s="18" t="str">
        <f>IF(処理シート!AM323="","",処理シート!AM323)</f>
        <v/>
      </c>
      <c r="V323" s="29" t="str">
        <f>IF(処理シート!AN323="","",処理シート!AN323)</f>
        <v/>
      </c>
      <c r="W323" s="19" t="str">
        <f>IF(処理シート!AO323="","",処理シート!AO323)</f>
        <v/>
      </c>
      <c r="X323" s="270"/>
      <c r="Y323" s="271"/>
      <c r="Z323" s="271"/>
      <c r="AA323" s="272"/>
    </row>
    <row r="324" spans="2:27" ht="20.25" customHeight="1" x14ac:dyDescent="0.15">
      <c r="B324" s="20">
        <v>5</v>
      </c>
      <c r="C324" s="270"/>
      <c r="D324" s="271"/>
      <c r="E324" s="271"/>
      <c r="F324" s="271"/>
      <c r="G324" s="272"/>
      <c r="H324" s="142"/>
      <c r="I324" s="143"/>
      <c r="J324" s="144"/>
      <c r="K324" s="145"/>
      <c r="L324" s="146"/>
      <c r="M324" s="144"/>
      <c r="N324" s="147"/>
      <c r="O324" s="270"/>
      <c r="P324" s="272"/>
      <c r="Q324" s="17" t="str">
        <f>IF(処理シート!AI324="","",処理シート!AI324)</f>
        <v/>
      </c>
      <c r="R324" s="18" t="str">
        <f>IF(処理シート!AJ324="","",処理シート!AJ324)</f>
        <v/>
      </c>
      <c r="S324" s="29" t="str">
        <f>IF(処理シート!AK324="","",処理シート!AK324)</f>
        <v/>
      </c>
      <c r="T324" s="30" t="str">
        <f>IF(処理シート!AL324="","",処理シート!AL324)</f>
        <v/>
      </c>
      <c r="U324" s="18" t="str">
        <f>IF(処理シート!AM324="","",処理シート!AM324)</f>
        <v/>
      </c>
      <c r="V324" s="29" t="str">
        <f>IF(処理シート!AN324="","",処理シート!AN324)</f>
        <v/>
      </c>
      <c r="W324" s="19" t="str">
        <f>IF(処理シート!AO324="","",処理シート!AO324)</f>
        <v/>
      </c>
      <c r="X324" s="270"/>
      <c r="Y324" s="271"/>
      <c r="Z324" s="271"/>
      <c r="AA324" s="272"/>
    </row>
    <row r="325" spans="2:27" ht="20.25" customHeight="1" x14ac:dyDescent="0.15">
      <c r="B325" s="20">
        <v>6</v>
      </c>
      <c r="C325" s="270"/>
      <c r="D325" s="271"/>
      <c r="E325" s="271"/>
      <c r="F325" s="271"/>
      <c r="G325" s="272"/>
      <c r="H325" s="142"/>
      <c r="I325" s="143"/>
      <c r="J325" s="144"/>
      <c r="K325" s="145"/>
      <c r="L325" s="146"/>
      <c r="M325" s="144"/>
      <c r="N325" s="147"/>
      <c r="O325" s="270"/>
      <c r="P325" s="272"/>
      <c r="Q325" s="17" t="str">
        <f>IF(処理シート!AI325="","",処理シート!AI325)</f>
        <v/>
      </c>
      <c r="R325" s="18" t="str">
        <f>IF(処理シート!AJ325="","",処理シート!AJ325)</f>
        <v/>
      </c>
      <c r="S325" s="29" t="str">
        <f>IF(処理シート!AK325="","",処理シート!AK325)</f>
        <v/>
      </c>
      <c r="T325" s="30" t="str">
        <f>IF(処理シート!AL325="","",処理シート!AL325)</f>
        <v/>
      </c>
      <c r="U325" s="18" t="str">
        <f>IF(処理シート!AM325="","",処理シート!AM325)</f>
        <v/>
      </c>
      <c r="V325" s="29" t="str">
        <f>IF(処理シート!AN325="","",処理シート!AN325)</f>
        <v/>
      </c>
      <c r="W325" s="19" t="str">
        <f>IF(処理シート!AO325="","",処理シート!AO325)</f>
        <v/>
      </c>
      <c r="X325" s="270"/>
      <c r="Y325" s="271"/>
      <c r="Z325" s="271"/>
      <c r="AA325" s="272"/>
    </row>
    <row r="326" spans="2:27" ht="20.25" customHeight="1" x14ac:dyDescent="0.15">
      <c r="B326" s="20">
        <v>7</v>
      </c>
      <c r="C326" s="270"/>
      <c r="D326" s="271"/>
      <c r="E326" s="271"/>
      <c r="F326" s="271"/>
      <c r="G326" s="272"/>
      <c r="H326" s="142"/>
      <c r="I326" s="143"/>
      <c r="J326" s="144"/>
      <c r="K326" s="145"/>
      <c r="L326" s="146"/>
      <c r="M326" s="144"/>
      <c r="N326" s="147"/>
      <c r="O326" s="270"/>
      <c r="P326" s="272"/>
      <c r="Q326" s="17" t="str">
        <f>IF(処理シート!AI326="","",処理シート!AI326)</f>
        <v/>
      </c>
      <c r="R326" s="18" t="str">
        <f>IF(処理シート!AJ326="","",処理シート!AJ326)</f>
        <v/>
      </c>
      <c r="S326" s="29" t="str">
        <f>IF(処理シート!AK326="","",処理シート!AK326)</f>
        <v/>
      </c>
      <c r="T326" s="30" t="str">
        <f>IF(処理シート!AL326="","",処理シート!AL326)</f>
        <v/>
      </c>
      <c r="U326" s="18" t="str">
        <f>IF(処理シート!AM326="","",処理シート!AM326)</f>
        <v/>
      </c>
      <c r="V326" s="29" t="str">
        <f>IF(処理シート!AN326="","",処理シート!AN326)</f>
        <v/>
      </c>
      <c r="W326" s="19" t="str">
        <f>IF(処理シート!AO326="","",処理シート!AO326)</f>
        <v/>
      </c>
      <c r="X326" s="270"/>
      <c r="Y326" s="271"/>
      <c r="Z326" s="271"/>
      <c r="AA326" s="272"/>
    </row>
    <row r="327" spans="2:27" ht="20.25" customHeight="1" x14ac:dyDescent="0.15">
      <c r="B327" s="20">
        <v>8</v>
      </c>
      <c r="C327" s="270"/>
      <c r="D327" s="271"/>
      <c r="E327" s="271"/>
      <c r="F327" s="271"/>
      <c r="G327" s="272"/>
      <c r="H327" s="142"/>
      <c r="I327" s="143"/>
      <c r="J327" s="144"/>
      <c r="K327" s="145"/>
      <c r="L327" s="146"/>
      <c r="M327" s="144"/>
      <c r="N327" s="147"/>
      <c r="O327" s="270"/>
      <c r="P327" s="272"/>
      <c r="Q327" s="17" t="str">
        <f>IF(処理シート!AI327="","",処理シート!AI327)</f>
        <v/>
      </c>
      <c r="R327" s="18" t="str">
        <f>IF(処理シート!AJ327="","",処理シート!AJ327)</f>
        <v/>
      </c>
      <c r="S327" s="29" t="str">
        <f>IF(処理シート!AK327="","",処理シート!AK327)</f>
        <v/>
      </c>
      <c r="T327" s="30" t="str">
        <f>IF(処理シート!AL327="","",処理シート!AL327)</f>
        <v/>
      </c>
      <c r="U327" s="18" t="str">
        <f>IF(処理シート!AM327="","",処理シート!AM327)</f>
        <v/>
      </c>
      <c r="V327" s="29" t="str">
        <f>IF(処理シート!AN327="","",処理シート!AN327)</f>
        <v/>
      </c>
      <c r="W327" s="19" t="str">
        <f>IF(処理シート!AO327="","",処理シート!AO327)</f>
        <v/>
      </c>
      <c r="X327" s="270"/>
      <c r="Y327" s="271"/>
      <c r="Z327" s="271"/>
      <c r="AA327" s="272"/>
    </row>
    <row r="328" spans="2:27" ht="20.25" customHeight="1" x14ac:dyDescent="0.15">
      <c r="B328" s="20">
        <v>9</v>
      </c>
      <c r="C328" s="270"/>
      <c r="D328" s="271"/>
      <c r="E328" s="271"/>
      <c r="F328" s="271"/>
      <c r="G328" s="272"/>
      <c r="H328" s="142"/>
      <c r="I328" s="143"/>
      <c r="J328" s="144"/>
      <c r="K328" s="145"/>
      <c r="L328" s="146"/>
      <c r="M328" s="144"/>
      <c r="N328" s="147"/>
      <c r="O328" s="270"/>
      <c r="P328" s="272"/>
      <c r="Q328" s="17" t="str">
        <f>IF(処理シート!AI328="","",処理シート!AI328)</f>
        <v/>
      </c>
      <c r="R328" s="18" t="str">
        <f>IF(処理シート!AJ328="","",処理シート!AJ328)</f>
        <v/>
      </c>
      <c r="S328" s="29" t="str">
        <f>IF(処理シート!AK328="","",処理シート!AK328)</f>
        <v/>
      </c>
      <c r="T328" s="30" t="str">
        <f>IF(処理シート!AL328="","",処理シート!AL328)</f>
        <v/>
      </c>
      <c r="U328" s="18" t="str">
        <f>IF(処理シート!AM328="","",処理シート!AM328)</f>
        <v/>
      </c>
      <c r="V328" s="29" t="str">
        <f>IF(処理シート!AN328="","",処理シート!AN328)</f>
        <v/>
      </c>
      <c r="W328" s="19" t="str">
        <f>IF(処理シート!AO328="","",処理シート!AO328)</f>
        <v/>
      </c>
      <c r="X328" s="270"/>
      <c r="Y328" s="271"/>
      <c r="Z328" s="271"/>
      <c r="AA328" s="272"/>
    </row>
    <row r="329" spans="2:27" ht="20.25" customHeight="1" x14ac:dyDescent="0.15">
      <c r="B329" s="20">
        <v>10</v>
      </c>
      <c r="C329" s="270"/>
      <c r="D329" s="271"/>
      <c r="E329" s="271"/>
      <c r="F329" s="271"/>
      <c r="G329" s="272"/>
      <c r="H329" s="142"/>
      <c r="I329" s="143"/>
      <c r="J329" s="144"/>
      <c r="K329" s="145"/>
      <c r="L329" s="146"/>
      <c r="M329" s="144"/>
      <c r="N329" s="147"/>
      <c r="O329" s="270"/>
      <c r="P329" s="272"/>
      <c r="Q329" s="17" t="str">
        <f>IF(処理シート!AI329="","",処理シート!AI329)</f>
        <v/>
      </c>
      <c r="R329" s="18" t="str">
        <f>IF(処理シート!AJ329="","",処理シート!AJ329)</f>
        <v/>
      </c>
      <c r="S329" s="29" t="str">
        <f>IF(処理シート!AK329="","",処理シート!AK329)</f>
        <v/>
      </c>
      <c r="T329" s="30" t="str">
        <f>IF(処理シート!AL329="","",処理シート!AL329)</f>
        <v/>
      </c>
      <c r="U329" s="18" t="str">
        <f>IF(処理シート!AM329="","",処理シート!AM329)</f>
        <v/>
      </c>
      <c r="V329" s="29" t="str">
        <f>IF(処理シート!AN329="","",処理シート!AN329)</f>
        <v/>
      </c>
      <c r="W329" s="19" t="str">
        <f>IF(処理シート!AO329="","",処理シート!AO329)</f>
        <v/>
      </c>
      <c r="X329" s="270"/>
      <c r="Y329" s="271"/>
      <c r="Z329" s="271"/>
      <c r="AA329" s="272"/>
    </row>
    <row r="330" spans="2:27" ht="20.25" customHeight="1" x14ac:dyDescent="0.15">
      <c r="B330" s="20">
        <v>11</v>
      </c>
      <c r="C330" s="270"/>
      <c r="D330" s="271"/>
      <c r="E330" s="271"/>
      <c r="F330" s="271"/>
      <c r="G330" s="272"/>
      <c r="H330" s="142"/>
      <c r="I330" s="143"/>
      <c r="J330" s="144"/>
      <c r="K330" s="145"/>
      <c r="L330" s="146"/>
      <c r="M330" s="144"/>
      <c r="N330" s="147"/>
      <c r="O330" s="270"/>
      <c r="P330" s="272"/>
      <c r="Q330" s="17" t="str">
        <f>IF(処理シート!AI330="","",処理シート!AI330)</f>
        <v/>
      </c>
      <c r="R330" s="18" t="str">
        <f>IF(処理シート!AJ330="","",処理シート!AJ330)</f>
        <v/>
      </c>
      <c r="S330" s="29" t="str">
        <f>IF(処理シート!AK330="","",処理シート!AK330)</f>
        <v/>
      </c>
      <c r="T330" s="30" t="str">
        <f>IF(処理シート!AL330="","",処理シート!AL330)</f>
        <v/>
      </c>
      <c r="U330" s="18" t="str">
        <f>IF(処理シート!AM330="","",処理シート!AM330)</f>
        <v/>
      </c>
      <c r="V330" s="29" t="str">
        <f>IF(処理シート!AN330="","",処理シート!AN330)</f>
        <v/>
      </c>
      <c r="W330" s="19" t="str">
        <f>IF(処理シート!AO330="","",処理シート!AO330)</f>
        <v/>
      </c>
      <c r="X330" s="270"/>
      <c r="Y330" s="271"/>
      <c r="Z330" s="271"/>
      <c r="AA330" s="272"/>
    </row>
    <row r="331" spans="2:27" ht="20.25" customHeight="1" x14ac:dyDescent="0.15">
      <c r="B331" s="20">
        <v>12</v>
      </c>
      <c r="C331" s="270"/>
      <c r="D331" s="271"/>
      <c r="E331" s="271"/>
      <c r="F331" s="271"/>
      <c r="G331" s="272"/>
      <c r="H331" s="142"/>
      <c r="I331" s="143"/>
      <c r="J331" s="144"/>
      <c r="K331" s="145"/>
      <c r="L331" s="146"/>
      <c r="M331" s="144"/>
      <c r="N331" s="147"/>
      <c r="O331" s="270"/>
      <c r="P331" s="272"/>
      <c r="Q331" s="17" t="str">
        <f>IF(処理シート!AI331="","",処理シート!AI331)</f>
        <v/>
      </c>
      <c r="R331" s="18" t="str">
        <f>IF(処理シート!AJ331="","",処理シート!AJ331)</f>
        <v/>
      </c>
      <c r="S331" s="29" t="str">
        <f>IF(処理シート!AK331="","",処理シート!AK331)</f>
        <v/>
      </c>
      <c r="T331" s="30" t="str">
        <f>IF(処理シート!AL331="","",処理シート!AL331)</f>
        <v/>
      </c>
      <c r="U331" s="18" t="str">
        <f>IF(処理シート!AM331="","",処理シート!AM331)</f>
        <v/>
      </c>
      <c r="V331" s="29" t="str">
        <f>IF(処理シート!AN331="","",処理シート!AN331)</f>
        <v/>
      </c>
      <c r="W331" s="19" t="str">
        <f>IF(処理シート!AO331="","",処理シート!AO331)</f>
        <v/>
      </c>
      <c r="X331" s="270"/>
      <c r="Y331" s="271"/>
      <c r="Z331" s="271"/>
      <c r="AA331" s="272"/>
    </row>
    <row r="332" spans="2:27" ht="20.25" customHeight="1" x14ac:dyDescent="0.15">
      <c r="B332" s="20">
        <v>13</v>
      </c>
      <c r="C332" s="270"/>
      <c r="D332" s="271"/>
      <c r="E332" s="271"/>
      <c r="F332" s="271"/>
      <c r="G332" s="272"/>
      <c r="H332" s="142"/>
      <c r="I332" s="143"/>
      <c r="J332" s="144"/>
      <c r="K332" s="145"/>
      <c r="L332" s="146"/>
      <c r="M332" s="144"/>
      <c r="N332" s="147"/>
      <c r="O332" s="270"/>
      <c r="P332" s="272"/>
      <c r="Q332" s="17" t="str">
        <f>IF(処理シート!AI332="","",処理シート!AI332)</f>
        <v/>
      </c>
      <c r="R332" s="18" t="str">
        <f>IF(処理シート!AJ332="","",処理シート!AJ332)</f>
        <v/>
      </c>
      <c r="S332" s="29" t="str">
        <f>IF(処理シート!AK332="","",処理シート!AK332)</f>
        <v/>
      </c>
      <c r="T332" s="30" t="str">
        <f>IF(処理シート!AL332="","",処理シート!AL332)</f>
        <v/>
      </c>
      <c r="U332" s="18" t="str">
        <f>IF(処理シート!AM332="","",処理シート!AM332)</f>
        <v/>
      </c>
      <c r="V332" s="29" t="str">
        <f>IF(処理シート!AN332="","",処理シート!AN332)</f>
        <v/>
      </c>
      <c r="W332" s="19" t="str">
        <f>IF(処理シート!AO332="","",処理シート!AO332)</f>
        <v/>
      </c>
      <c r="X332" s="270"/>
      <c r="Y332" s="271"/>
      <c r="Z332" s="271"/>
      <c r="AA332" s="272"/>
    </row>
    <row r="333" spans="2:27" ht="20.25" customHeight="1" x14ac:dyDescent="0.15">
      <c r="B333" s="20">
        <v>14</v>
      </c>
      <c r="C333" s="270"/>
      <c r="D333" s="271"/>
      <c r="E333" s="271"/>
      <c r="F333" s="271"/>
      <c r="G333" s="272"/>
      <c r="H333" s="142"/>
      <c r="I333" s="143"/>
      <c r="J333" s="144"/>
      <c r="K333" s="145"/>
      <c r="L333" s="146"/>
      <c r="M333" s="144"/>
      <c r="N333" s="147"/>
      <c r="O333" s="270"/>
      <c r="P333" s="272"/>
      <c r="Q333" s="17" t="str">
        <f>IF(処理シート!AI333="","",処理シート!AI333)</f>
        <v/>
      </c>
      <c r="R333" s="18" t="str">
        <f>IF(処理シート!AJ333="","",処理シート!AJ333)</f>
        <v/>
      </c>
      <c r="S333" s="29" t="str">
        <f>IF(処理シート!AK333="","",処理シート!AK333)</f>
        <v/>
      </c>
      <c r="T333" s="30" t="str">
        <f>IF(処理シート!AL333="","",処理シート!AL333)</f>
        <v/>
      </c>
      <c r="U333" s="18" t="str">
        <f>IF(処理シート!AM333="","",処理シート!AM333)</f>
        <v/>
      </c>
      <c r="V333" s="29" t="str">
        <f>IF(処理シート!AN333="","",処理シート!AN333)</f>
        <v/>
      </c>
      <c r="W333" s="19" t="str">
        <f>IF(処理シート!AO333="","",処理シート!AO333)</f>
        <v/>
      </c>
      <c r="X333" s="270"/>
      <c r="Y333" s="271"/>
      <c r="Z333" s="271"/>
      <c r="AA333" s="272"/>
    </row>
    <row r="334" spans="2:27" ht="20.25" customHeight="1" x14ac:dyDescent="0.15">
      <c r="B334" s="20">
        <v>15</v>
      </c>
      <c r="C334" s="270"/>
      <c r="D334" s="271"/>
      <c r="E334" s="271"/>
      <c r="F334" s="271"/>
      <c r="G334" s="272"/>
      <c r="H334" s="142"/>
      <c r="I334" s="143"/>
      <c r="J334" s="144"/>
      <c r="K334" s="145"/>
      <c r="L334" s="146"/>
      <c r="M334" s="144"/>
      <c r="N334" s="147"/>
      <c r="O334" s="270"/>
      <c r="P334" s="272"/>
      <c r="Q334" s="17" t="str">
        <f>IF(処理シート!AI334="","",処理シート!AI334)</f>
        <v/>
      </c>
      <c r="R334" s="18" t="str">
        <f>IF(処理シート!AJ334="","",処理シート!AJ334)</f>
        <v/>
      </c>
      <c r="S334" s="29" t="str">
        <f>IF(処理シート!AK334="","",処理シート!AK334)</f>
        <v/>
      </c>
      <c r="T334" s="30" t="str">
        <f>IF(処理シート!AL334="","",処理シート!AL334)</f>
        <v/>
      </c>
      <c r="U334" s="18" t="str">
        <f>IF(処理シート!AM334="","",処理シート!AM334)</f>
        <v/>
      </c>
      <c r="V334" s="29" t="str">
        <f>IF(処理シート!AN334="","",処理シート!AN334)</f>
        <v/>
      </c>
      <c r="W334" s="19" t="str">
        <f>IF(処理シート!AO334="","",処理シート!AO334)</f>
        <v/>
      </c>
      <c r="X334" s="270"/>
      <c r="Y334" s="271"/>
      <c r="Z334" s="271"/>
      <c r="AA334" s="272"/>
    </row>
    <row r="335" spans="2:27" ht="20.25" customHeight="1" x14ac:dyDescent="0.15">
      <c r="B335" s="20">
        <v>16</v>
      </c>
      <c r="C335" s="270"/>
      <c r="D335" s="271"/>
      <c r="E335" s="271"/>
      <c r="F335" s="271"/>
      <c r="G335" s="272"/>
      <c r="H335" s="142"/>
      <c r="I335" s="143"/>
      <c r="J335" s="144"/>
      <c r="K335" s="145"/>
      <c r="L335" s="146"/>
      <c r="M335" s="144"/>
      <c r="N335" s="147"/>
      <c r="O335" s="270"/>
      <c r="P335" s="272"/>
      <c r="Q335" s="17" t="str">
        <f>IF(処理シート!AI335="","",処理シート!AI335)</f>
        <v/>
      </c>
      <c r="R335" s="18" t="str">
        <f>IF(処理シート!AJ335="","",処理シート!AJ335)</f>
        <v/>
      </c>
      <c r="S335" s="29" t="str">
        <f>IF(処理シート!AK335="","",処理シート!AK335)</f>
        <v/>
      </c>
      <c r="T335" s="30" t="str">
        <f>IF(処理シート!AL335="","",処理シート!AL335)</f>
        <v/>
      </c>
      <c r="U335" s="18" t="str">
        <f>IF(処理シート!AM335="","",処理シート!AM335)</f>
        <v/>
      </c>
      <c r="V335" s="29" t="str">
        <f>IF(処理シート!AN335="","",処理シート!AN335)</f>
        <v/>
      </c>
      <c r="W335" s="19" t="str">
        <f>IF(処理シート!AO335="","",処理シート!AO335)</f>
        <v/>
      </c>
      <c r="X335" s="270"/>
      <c r="Y335" s="271"/>
      <c r="Z335" s="271"/>
      <c r="AA335" s="272"/>
    </row>
    <row r="336" spans="2:27" ht="20.25" customHeight="1" x14ac:dyDescent="0.15">
      <c r="B336" s="20">
        <v>17</v>
      </c>
      <c r="C336" s="270"/>
      <c r="D336" s="271"/>
      <c r="E336" s="271"/>
      <c r="F336" s="271"/>
      <c r="G336" s="272"/>
      <c r="H336" s="142"/>
      <c r="I336" s="143"/>
      <c r="J336" s="144"/>
      <c r="K336" s="145"/>
      <c r="L336" s="146"/>
      <c r="M336" s="144"/>
      <c r="N336" s="147"/>
      <c r="O336" s="270"/>
      <c r="P336" s="272"/>
      <c r="Q336" s="17" t="str">
        <f>IF(処理シート!AI336="","",処理シート!AI336)</f>
        <v/>
      </c>
      <c r="R336" s="18" t="str">
        <f>IF(処理シート!AJ336="","",処理シート!AJ336)</f>
        <v/>
      </c>
      <c r="S336" s="29" t="str">
        <f>IF(処理シート!AK336="","",処理シート!AK336)</f>
        <v/>
      </c>
      <c r="T336" s="30" t="str">
        <f>IF(処理シート!AL336="","",処理シート!AL336)</f>
        <v/>
      </c>
      <c r="U336" s="18" t="str">
        <f>IF(処理シート!AM336="","",処理シート!AM336)</f>
        <v/>
      </c>
      <c r="V336" s="29" t="str">
        <f>IF(処理シート!AN336="","",処理シート!AN336)</f>
        <v/>
      </c>
      <c r="W336" s="19" t="str">
        <f>IF(処理シート!AO336="","",処理シート!AO336)</f>
        <v/>
      </c>
      <c r="X336" s="270"/>
      <c r="Y336" s="271"/>
      <c r="Z336" s="271"/>
      <c r="AA336" s="272"/>
    </row>
    <row r="337" spans="2:27" ht="20.25" customHeight="1" x14ac:dyDescent="0.15">
      <c r="B337" s="20">
        <v>18</v>
      </c>
      <c r="C337" s="270"/>
      <c r="D337" s="271"/>
      <c r="E337" s="271"/>
      <c r="F337" s="271"/>
      <c r="G337" s="272"/>
      <c r="H337" s="142"/>
      <c r="I337" s="143"/>
      <c r="J337" s="144"/>
      <c r="K337" s="145"/>
      <c r="L337" s="146"/>
      <c r="M337" s="144"/>
      <c r="N337" s="147"/>
      <c r="O337" s="270"/>
      <c r="P337" s="272"/>
      <c r="Q337" s="17" t="str">
        <f>IF(処理シート!AI337="","",処理シート!AI337)</f>
        <v/>
      </c>
      <c r="R337" s="18" t="str">
        <f>IF(処理シート!AJ337="","",処理シート!AJ337)</f>
        <v/>
      </c>
      <c r="S337" s="29" t="str">
        <f>IF(処理シート!AK337="","",処理シート!AK337)</f>
        <v/>
      </c>
      <c r="T337" s="30" t="str">
        <f>IF(処理シート!AL337="","",処理シート!AL337)</f>
        <v/>
      </c>
      <c r="U337" s="18" t="str">
        <f>IF(処理シート!AM337="","",処理シート!AM337)</f>
        <v/>
      </c>
      <c r="V337" s="29" t="str">
        <f>IF(処理シート!AN337="","",処理シート!AN337)</f>
        <v/>
      </c>
      <c r="W337" s="19" t="str">
        <f>IF(処理シート!AO337="","",処理シート!AO337)</f>
        <v/>
      </c>
      <c r="X337" s="270"/>
      <c r="Y337" s="271"/>
      <c r="Z337" s="271"/>
      <c r="AA337" s="272"/>
    </row>
    <row r="338" spans="2:27" ht="20.25" customHeight="1" x14ac:dyDescent="0.15">
      <c r="B338" s="20">
        <v>19</v>
      </c>
      <c r="C338" s="270"/>
      <c r="D338" s="271"/>
      <c r="E338" s="271"/>
      <c r="F338" s="271"/>
      <c r="G338" s="272"/>
      <c r="H338" s="142"/>
      <c r="I338" s="143"/>
      <c r="J338" s="144"/>
      <c r="K338" s="145"/>
      <c r="L338" s="146"/>
      <c r="M338" s="144"/>
      <c r="N338" s="147"/>
      <c r="O338" s="270"/>
      <c r="P338" s="272"/>
      <c r="Q338" s="17" t="str">
        <f>IF(処理シート!AI338="","",処理シート!AI338)</f>
        <v/>
      </c>
      <c r="R338" s="18" t="str">
        <f>IF(処理シート!AJ338="","",処理シート!AJ338)</f>
        <v/>
      </c>
      <c r="S338" s="29" t="str">
        <f>IF(処理シート!AK338="","",処理シート!AK338)</f>
        <v/>
      </c>
      <c r="T338" s="30" t="str">
        <f>IF(処理シート!AL338="","",処理シート!AL338)</f>
        <v/>
      </c>
      <c r="U338" s="18" t="str">
        <f>IF(処理シート!AM338="","",処理シート!AM338)</f>
        <v/>
      </c>
      <c r="V338" s="29" t="str">
        <f>IF(処理シート!AN338="","",処理シート!AN338)</f>
        <v/>
      </c>
      <c r="W338" s="19" t="str">
        <f>IF(処理シート!AO338="","",処理シート!AO338)</f>
        <v/>
      </c>
      <c r="X338" s="270"/>
      <c r="Y338" s="271"/>
      <c r="Z338" s="271"/>
      <c r="AA338" s="272"/>
    </row>
    <row r="339" spans="2:27" ht="20.25" customHeight="1" x14ac:dyDescent="0.15">
      <c r="B339" s="20">
        <v>20</v>
      </c>
      <c r="C339" s="270"/>
      <c r="D339" s="271"/>
      <c r="E339" s="271"/>
      <c r="F339" s="271"/>
      <c r="G339" s="272"/>
      <c r="H339" s="142"/>
      <c r="I339" s="143"/>
      <c r="J339" s="144"/>
      <c r="K339" s="145"/>
      <c r="L339" s="146"/>
      <c r="M339" s="144"/>
      <c r="N339" s="147"/>
      <c r="O339" s="270"/>
      <c r="P339" s="272"/>
      <c r="Q339" s="17" t="str">
        <f>IF(処理シート!AI339="","",処理シート!AI339)</f>
        <v/>
      </c>
      <c r="R339" s="18" t="str">
        <f>IF(処理シート!AJ339="","",処理シート!AJ339)</f>
        <v/>
      </c>
      <c r="S339" s="29" t="str">
        <f>IF(処理シート!AK339="","",処理シート!AK339)</f>
        <v/>
      </c>
      <c r="T339" s="30" t="str">
        <f>IF(処理シート!AL339="","",処理シート!AL339)</f>
        <v/>
      </c>
      <c r="U339" s="18" t="str">
        <f>IF(処理シート!AM339="","",処理シート!AM339)</f>
        <v/>
      </c>
      <c r="V339" s="29" t="str">
        <f>IF(処理シート!AN339="","",処理シート!AN339)</f>
        <v/>
      </c>
      <c r="W339" s="19" t="str">
        <f>IF(処理シート!AO339="","",処理シート!AO339)</f>
        <v/>
      </c>
      <c r="X339" s="270"/>
      <c r="Y339" s="271"/>
      <c r="Z339" s="271"/>
      <c r="AA339" s="272"/>
    </row>
    <row r="340" spans="2:27" ht="20.25" customHeight="1" x14ac:dyDescent="0.15">
      <c r="B340" s="20">
        <v>21</v>
      </c>
      <c r="C340" s="270"/>
      <c r="D340" s="271"/>
      <c r="E340" s="271"/>
      <c r="F340" s="271"/>
      <c r="G340" s="272"/>
      <c r="H340" s="142"/>
      <c r="I340" s="143"/>
      <c r="J340" s="144"/>
      <c r="K340" s="145"/>
      <c r="L340" s="146"/>
      <c r="M340" s="144"/>
      <c r="N340" s="147"/>
      <c r="O340" s="270"/>
      <c r="P340" s="272"/>
      <c r="Q340" s="17" t="str">
        <f>IF(処理シート!AI340="","",処理シート!AI340)</f>
        <v/>
      </c>
      <c r="R340" s="18" t="str">
        <f>IF(処理シート!AJ340="","",処理シート!AJ340)</f>
        <v/>
      </c>
      <c r="S340" s="29" t="str">
        <f>IF(処理シート!AK340="","",処理シート!AK340)</f>
        <v/>
      </c>
      <c r="T340" s="30" t="str">
        <f>IF(処理シート!AL340="","",処理シート!AL340)</f>
        <v/>
      </c>
      <c r="U340" s="18" t="str">
        <f>IF(処理シート!AM340="","",処理シート!AM340)</f>
        <v/>
      </c>
      <c r="V340" s="29" t="str">
        <f>IF(処理シート!AN340="","",処理シート!AN340)</f>
        <v/>
      </c>
      <c r="W340" s="19" t="str">
        <f>IF(処理シート!AO340="","",処理シート!AO340)</f>
        <v/>
      </c>
      <c r="X340" s="270"/>
      <c r="Y340" s="271"/>
      <c r="Z340" s="271"/>
      <c r="AA340" s="272"/>
    </row>
    <row r="341" spans="2:27" ht="20.25" customHeight="1" x14ac:dyDescent="0.15">
      <c r="B341" s="20">
        <v>22</v>
      </c>
      <c r="C341" s="270"/>
      <c r="D341" s="271"/>
      <c r="E341" s="271"/>
      <c r="F341" s="271"/>
      <c r="G341" s="272"/>
      <c r="H341" s="142"/>
      <c r="I341" s="143"/>
      <c r="J341" s="144"/>
      <c r="K341" s="145"/>
      <c r="L341" s="146"/>
      <c r="M341" s="144"/>
      <c r="N341" s="147"/>
      <c r="O341" s="270"/>
      <c r="P341" s="272"/>
      <c r="Q341" s="17" t="str">
        <f>IF(処理シート!AI341="","",処理シート!AI341)</f>
        <v/>
      </c>
      <c r="R341" s="18" t="str">
        <f>IF(処理シート!AJ341="","",処理シート!AJ341)</f>
        <v/>
      </c>
      <c r="S341" s="29" t="str">
        <f>IF(処理シート!AK341="","",処理シート!AK341)</f>
        <v/>
      </c>
      <c r="T341" s="30" t="str">
        <f>IF(処理シート!AL341="","",処理シート!AL341)</f>
        <v/>
      </c>
      <c r="U341" s="18" t="str">
        <f>IF(処理シート!AM341="","",処理シート!AM341)</f>
        <v/>
      </c>
      <c r="V341" s="29" t="str">
        <f>IF(処理シート!AN341="","",処理シート!AN341)</f>
        <v/>
      </c>
      <c r="W341" s="19" t="str">
        <f>IF(処理シート!AO341="","",処理シート!AO341)</f>
        <v/>
      </c>
      <c r="X341" s="270"/>
      <c r="Y341" s="271"/>
      <c r="Z341" s="271"/>
      <c r="AA341" s="272"/>
    </row>
    <row r="342" spans="2:27" ht="20.25" customHeight="1" x14ac:dyDescent="0.15">
      <c r="B342" s="20">
        <v>23</v>
      </c>
      <c r="C342" s="270"/>
      <c r="D342" s="271"/>
      <c r="E342" s="271"/>
      <c r="F342" s="271"/>
      <c r="G342" s="272"/>
      <c r="H342" s="142"/>
      <c r="I342" s="143"/>
      <c r="J342" s="144"/>
      <c r="K342" s="145"/>
      <c r="L342" s="146"/>
      <c r="M342" s="144"/>
      <c r="N342" s="147"/>
      <c r="O342" s="270"/>
      <c r="P342" s="272"/>
      <c r="Q342" s="17" t="str">
        <f>IF(処理シート!AI342="","",処理シート!AI342)</f>
        <v/>
      </c>
      <c r="R342" s="18" t="str">
        <f>IF(処理シート!AJ342="","",処理シート!AJ342)</f>
        <v/>
      </c>
      <c r="S342" s="29" t="str">
        <f>IF(処理シート!AK342="","",処理シート!AK342)</f>
        <v/>
      </c>
      <c r="T342" s="30" t="str">
        <f>IF(処理シート!AL342="","",処理シート!AL342)</f>
        <v/>
      </c>
      <c r="U342" s="18" t="str">
        <f>IF(処理シート!AM342="","",処理シート!AM342)</f>
        <v/>
      </c>
      <c r="V342" s="29" t="str">
        <f>IF(処理シート!AN342="","",処理シート!AN342)</f>
        <v/>
      </c>
      <c r="W342" s="19" t="str">
        <f>IF(処理シート!AO342="","",処理シート!AO342)</f>
        <v/>
      </c>
      <c r="X342" s="270"/>
      <c r="Y342" s="271"/>
      <c r="Z342" s="271"/>
      <c r="AA342" s="272"/>
    </row>
    <row r="343" spans="2:27" ht="20.25" customHeight="1" x14ac:dyDescent="0.15">
      <c r="B343" s="20">
        <v>24</v>
      </c>
      <c r="C343" s="270"/>
      <c r="D343" s="271"/>
      <c r="E343" s="271"/>
      <c r="F343" s="271"/>
      <c r="G343" s="272"/>
      <c r="H343" s="142"/>
      <c r="I343" s="143"/>
      <c r="J343" s="144"/>
      <c r="K343" s="145"/>
      <c r="L343" s="146"/>
      <c r="M343" s="144"/>
      <c r="N343" s="147"/>
      <c r="O343" s="270"/>
      <c r="P343" s="272"/>
      <c r="Q343" s="17" t="str">
        <f>IF(処理シート!AI343="","",処理シート!AI343)</f>
        <v/>
      </c>
      <c r="R343" s="18" t="str">
        <f>IF(処理シート!AJ343="","",処理シート!AJ343)</f>
        <v/>
      </c>
      <c r="S343" s="29" t="str">
        <f>IF(処理シート!AK343="","",処理シート!AK343)</f>
        <v/>
      </c>
      <c r="T343" s="30" t="str">
        <f>IF(処理シート!AL343="","",処理シート!AL343)</f>
        <v/>
      </c>
      <c r="U343" s="18" t="str">
        <f>IF(処理シート!AM343="","",処理シート!AM343)</f>
        <v/>
      </c>
      <c r="V343" s="29" t="str">
        <f>IF(処理シート!AN343="","",処理シート!AN343)</f>
        <v/>
      </c>
      <c r="W343" s="19" t="str">
        <f>IF(処理シート!AO343="","",処理シート!AO343)</f>
        <v/>
      </c>
      <c r="X343" s="270"/>
      <c r="Y343" s="271"/>
      <c r="Z343" s="271"/>
      <c r="AA343" s="272"/>
    </row>
    <row r="344" spans="2:27" ht="20.25" customHeight="1" x14ac:dyDescent="0.15">
      <c r="B344" s="20">
        <v>25</v>
      </c>
      <c r="C344" s="270"/>
      <c r="D344" s="271"/>
      <c r="E344" s="271"/>
      <c r="F344" s="271"/>
      <c r="G344" s="272"/>
      <c r="H344" s="142"/>
      <c r="I344" s="143"/>
      <c r="J344" s="144"/>
      <c r="K344" s="145"/>
      <c r="L344" s="146"/>
      <c r="M344" s="144"/>
      <c r="N344" s="147"/>
      <c r="O344" s="270"/>
      <c r="P344" s="272"/>
      <c r="Q344" s="17" t="str">
        <f>IF(処理シート!AI344="","",処理シート!AI344)</f>
        <v/>
      </c>
      <c r="R344" s="18" t="str">
        <f>IF(処理シート!AJ344="","",処理シート!AJ344)</f>
        <v/>
      </c>
      <c r="S344" s="29" t="str">
        <f>IF(処理シート!AK344="","",処理シート!AK344)</f>
        <v/>
      </c>
      <c r="T344" s="30" t="str">
        <f>IF(処理シート!AL344="","",処理シート!AL344)</f>
        <v/>
      </c>
      <c r="U344" s="18" t="str">
        <f>IF(処理シート!AM344="","",処理シート!AM344)</f>
        <v/>
      </c>
      <c r="V344" s="29" t="str">
        <f>IF(処理シート!AN344="","",処理シート!AN344)</f>
        <v/>
      </c>
      <c r="W344" s="19" t="str">
        <f>IF(処理シート!AO344="","",処理シート!AO344)</f>
        <v/>
      </c>
      <c r="X344" s="270"/>
      <c r="Y344" s="271"/>
      <c r="Z344" s="271"/>
      <c r="AA344" s="272"/>
    </row>
    <row r="345" spans="2:27" ht="20.25" customHeight="1" x14ac:dyDescent="0.15">
      <c r="B345" s="20">
        <v>26</v>
      </c>
      <c r="C345" s="270"/>
      <c r="D345" s="271"/>
      <c r="E345" s="271"/>
      <c r="F345" s="271"/>
      <c r="G345" s="272"/>
      <c r="H345" s="142"/>
      <c r="I345" s="143"/>
      <c r="J345" s="144"/>
      <c r="K345" s="145"/>
      <c r="L345" s="146"/>
      <c r="M345" s="144"/>
      <c r="N345" s="147"/>
      <c r="O345" s="270"/>
      <c r="P345" s="272"/>
      <c r="Q345" s="17" t="str">
        <f>IF(処理シート!AI345="","",処理シート!AI345)</f>
        <v/>
      </c>
      <c r="R345" s="18" t="str">
        <f>IF(処理シート!AJ345="","",処理シート!AJ345)</f>
        <v/>
      </c>
      <c r="S345" s="29" t="str">
        <f>IF(処理シート!AK345="","",処理シート!AK345)</f>
        <v/>
      </c>
      <c r="T345" s="30" t="str">
        <f>IF(処理シート!AL345="","",処理シート!AL345)</f>
        <v/>
      </c>
      <c r="U345" s="18" t="str">
        <f>IF(処理シート!AM345="","",処理シート!AM345)</f>
        <v/>
      </c>
      <c r="V345" s="29" t="str">
        <f>IF(処理シート!AN345="","",処理シート!AN345)</f>
        <v/>
      </c>
      <c r="W345" s="19" t="str">
        <f>IF(処理シート!AO345="","",処理シート!AO345)</f>
        <v/>
      </c>
      <c r="X345" s="270"/>
      <c r="Y345" s="271"/>
      <c r="Z345" s="271"/>
      <c r="AA345" s="272"/>
    </row>
    <row r="346" spans="2:27" ht="20.25" customHeight="1" x14ac:dyDescent="0.15">
      <c r="B346" s="20">
        <v>27</v>
      </c>
      <c r="C346" s="270"/>
      <c r="D346" s="271"/>
      <c r="E346" s="271"/>
      <c r="F346" s="271"/>
      <c r="G346" s="272"/>
      <c r="H346" s="142"/>
      <c r="I346" s="143"/>
      <c r="J346" s="144"/>
      <c r="K346" s="145"/>
      <c r="L346" s="146"/>
      <c r="M346" s="144"/>
      <c r="N346" s="147"/>
      <c r="O346" s="270"/>
      <c r="P346" s="272"/>
      <c r="Q346" s="17" t="str">
        <f>IF(処理シート!AI346="","",処理シート!AI346)</f>
        <v/>
      </c>
      <c r="R346" s="18" t="str">
        <f>IF(処理シート!AJ346="","",処理シート!AJ346)</f>
        <v/>
      </c>
      <c r="S346" s="29" t="str">
        <f>IF(処理シート!AK346="","",処理シート!AK346)</f>
        <v/>
      </c>
      <c r="T346" s="30" t="str">
        <f>IF(処理シート!AL346="","",処理シート!AL346)</f>
        <v/>
      </c>
      <c r="U346" s="18" t="str">
        <f>IF(処理シート!AM346="","",処理シート!AM346)</f>
        <v/>
      </c>
      <c r="V346" s="29" t="str">
        <f>IF(処理シート!AN346="","",処理シート!AN346)</f>
        <v/>
      </c>
      <c r="W346" s="19" t="str">
        <f>IF(処理シート!AO346="","",処理シート!AO346)</f>
        <v/>
      </c>
      <c r="X346" s="270"/>
      <c r="Y346" s="271"/>
      <c r="Z346" s="271"/>
      <c r="AA346" s="272"/>
    </row>
    <row r="347" spans="2:27" ht="20.25" customHeight="1" x14ac:dyDescent="0.15">
      <c r="B347" s="20">
        <v>28</v>
      </c>
      <c r="C347" s="270"/>
      <c r="D347" s="271"/>
      <c r="E347" s="271"/>
      <c r="F347" s="271"/>
      <c r="G347" s="272"/>
      <c r="H347" s="142"/>
      <c r="I347" s="143"/>
      <c r="J347" s="144"/>
      <c r="K347" s="145"/>
      <c r="L347" s="146"/>
      <c r="M347" s="144"/>
      <c r="N347" s="147"/>
      <c r="O347" s="270"/>
      <c r="P347" s="272"/>
      <c r="Q347" s="17" t="str">
        <f>IF(処理シート!AI347="","",処理シート!AI347)</f>
        <v/>
      </c>
      <c r="R347" s="18" t="str">
        <f>IF(処理シート!AJ347="","",処理シート!AJ347)</f>
        <v/>
      </c>
      <c r="S347" s="29" t="str">
        <f>IF(処理シート!AK347="","",処理シート!AK347)</f>
        <v/>
      </c>
      <c r="T347" s="30" t="str">
        <f>IF(処理シート!AL347="","",処理シート!AL347)</f>
        <v/>
      </c>
      <c r="U347" s="18" t="str">
        <f>IF(処理シート!AM347="","",処理シート!AM347)</f>
        <v/>
      </c>
      <c r="V347" s="29" t="str">
        <f>IF(処理シート!AN347="","",処理シート!AN347)</f>
        <v/>
      </c>
      <c r="W347" s="19" t="str">
        <f>IF(処理シート!AO347="","",処理シート!AO347)</f>
        <v/>
      </c>
      <c r="X347" s="270"/>
      <c r="Y347" s="271"/>
      <c r="Z347" s="271"/>
      <c r="AA347" s="272"/>
    </row>
    <row r="348" spans="2:27" ht="20.25" customHeight="1" x14ac:dyDescent="0.15">
      <c r="B348" s="20">
        <v>29</v>
      </c>
      <c r="C348" s="270"/>
      <c r="D348" s="271"/>
      <c r="E348" s="271"/>
      <c r="F348" s="271"/>
      <c r="G348" s="272"/>
      <c r="H348" s="142"/>
      <c r="I348" s="143"/>
      <c r="J348" s="144"/>
      <c r="K348" s="145"/>
      <c r="L348" s="146"/>
      <c r="M348" s="144"/>
      <c r="N348" s="147"/>
      <c r="O348" s="270"/>
      <c r="P348" s="272"/>
      <c r="Q348" s="17" t="str">
        <f>IF(処理シート!AI348="","",処理シート!AI348)</f>
        <v/>
      </c>
      <c r="R348" s="18" t="str">
        <f>IF(処理シート!AJ348="","",処理シート!AJ348)</f>
        <v/>
      </c>
      <c r="S348" s="29" t="str">
        <f>IF(処理シート!AK348="","",処理シート!AK348)</f>
        <v/>
      </c>
      <c r="T348" s="30" t="str">
        <f>IF(処理シート!AL348="","",処理シート!AL348)</f>
        <v/>
      </c>
      <c r="U348" s="18" t="str">
        <f>IF(処理シート!AM348="","",処理シート!AM348)</f>
        <v/>
      </c>
      <c r="V348" s="29" t="str">
        <f>IF(処理シート!AN348="","",処理シート!AN348)</f>
        <v/>
      </c>
      <c r="W348" s="19" t="str">
        <f>IF(処理シート!AO348="","",処理シート!AO348)</f>
        <v/>
      </c>
      <c r="X348" s="270"/>
      <c r="Y348" s="271"/>
      <c r="Z348" s="271"/>
      <c r="AA348" s="272"/>
    </row>
    <row r="349" spans="2:27" ht="20.25" customHeight="1" thickBot="1" x14ac:dyDescent="0.2">
      <c r="B349" s="31">
        <v>30</v>
      </c>
      <c r="C349" s="264"/>
      <c r="D349" s="265"/>
      <c r="E349" s="265"/>
      <c r="F349" s="265"/>
      <c r="G349" s="266"/>
      <c r="H349" s="148"/>
      <c r="I349" s="149"/>
      <c r="J349" s="150"/>
      <c r="K349" s="151"/>
      <c r="L349" s="152"/>
      <c r="M349" s="150"/>
      <c r="N349" s="153"/>
      <c r="O349" s="264"/>
      <c r="P349" s="266"/>
      <c r="Q349" s="17" t="str">
        <f>IF(処理シート!AI349="","",処理シート!AI349)</f>
        <v/>
      </c>
      <c r="R349" s="18" t="str">
        <f>IF(処理シート!AJ349="","",処理シート!AJ349)</f>
        <v/>
      </c>
      <c r="S349" s="29" t="str">
        <f>IF(処理シート!AK349="","",処理シート!AK349)</f>
        <v/>
      </c>
      <c r="T349" s="30" t="str">
        <f>IF(処理シート!AL349="","",処理シート!AL349)</f>
        <v/>
      </c>
      <c r="U349" s="18" t="str">
        <f>IF(処理シート!AM349="","",処理シート!AM349)</f>
        <v/>
      </c>
      <c r="V349" s="29" t="str">
        <f>IF(処理シート!AN349="","",処理シート!AN349)</f>
        <v/>
      </c>
      <c r="W349" s="19" t="str">
        <f>IF(処理シート!AO349="","",処理シート!AO349)</f>
        <v/>
      </c>
      <c r="X349" s="264"/>
      <c r="Y349" s="265"/>
      <c r="Z349" s="265"/>
      <c r="AA349" s="266"/>
    </row>
    <row r="350" spans="2:27" ht="20.25" customHeight="1" thickBot="1" x14ac:dyDescent="0.2">
      <c r="B350" s="13"/>
      <c r="C350" s="14" t="s">
        <v>22</v>
      </c>
      <c r="D350" s="14"/>
      <c r="E350" s="14"/>
      <c r="F350" s="14"/>
      <c r="G350" s="14"/>
      <c r="H350" s="14"/>
      <c r="I350" s="14"/>
      <c r="J350" s="14"/>
      <c r="K350" s="14"/>
      <c r="L350" s="14"/>
      <c r="M350" s="14" t="s">
        <v>23</v>
      </c>
      <c r="N350" s="15"/>
      <c r="O350" s="21" t="str">
        <f>IF(処理シート!AG350="","",処理シート!AG350)</f>
        <v/>
      </c>
      <c r="P350" s="22" t="str">
        <f>IF(処理シート!AH350="","",処理シート!AH350)</f>
        <v/>
      </c>
      <c r="Q350" s="23" t="str">
        <f>IF(処理シート!AI350="","",処理シート!AI350)</f>
        <v/>
      </c>
      <c r="R350" s="24" t="str">
        <f>IF(処理シート!AJ350="","",処理シート!AJ350)</f>
        <v/>
      </c>
      <c r="S350" s="22" t="str">
        <f>IF(処理シート!AK350="","",処理シート!AK350)</f>
        <v/>
      </c>
      <c r="T350" s="25" t="str">
        <f>IF(処理シート!AL350="","",処理シート!AL350)</f>
        <v/>
      </c>
      <c r="U350" s="24" t="str">
        <f>IF(処理シート!AM350="","",処理シート!AM350)</f>
        <v/>
      </c>
      <c r="V350" s="22" t="str">
        <f>IF(処理シート!AN350="","",処理シート!AN350)</f>
        <v/>
      </c>
      <c r="W350" s="32" t="str">
        <f>IF(処理シート!AO350="","",処理シート!AO350)</f>
        <v/>
      </c>
      <c r="X350" s="267"/>
      <c r="Y350" s="268"/>
      <c r="Z350" s="268"/>
      <c r="AA350" s="269"/>
    </row>
    <row r="351" spans="2:27" ht="20.25" customHeight="1" thickBot="1" x14ac:dyDescent="0.2">
      <c r="B351" s="13"/>
      <c r="C351" s="14" t="s">
        <v>24</v>
      </c>
      <c r="D351" s="14"/>
      <c r="E351" s="14"/>
      <c r="F351" s="14"/>
      <c r="G351" s="14"/>
      <c r="H351" s="14"/>
      <c r="I351" s="14"/>
      <c r="J351" s="14"/>
      <c r="K351" s="14"/>
      <c r="L351" s="14"/>
      <c r="M351" s="14" t="s">
        <v>23</v>
      </c>
      <c r="N351" s="15"/>
      <c r="O351" s="21" t="str">
        <f>IF(処理シート!AG351="","",処理シート!AG351)</f>
        <v/>
      </c>
      <c r="P351" s="22" t="str">
        <f>IF(処理シート!AH351="","",処理シート!AH351)</f>
        <v/>
      </c>
      <c r="Q351" s="23" t="str">
        <f>IF(処理シート!AI351="","",処理シート!AI351)</f>
        <v/>
      </c>
      <c r="R351" s="24" t="str">
        <f>IF(処理シート!AJ351="","",処理シート!AJ351)</f>
        <v/>
      </c>
      <c r="S351" s="22" t="str">
        <f>IF(処理シート!AK351="","",処理シート!AK351)</f>
        <v/>
      </c>
      <c r="T351" s="25" t="str">
        <f>IF(処理シート!AL351="","",処理シート!AL351)</f>
        <v/>
      </c>
      <c r="U351" s="24" t="str">
        <f>IF(処理シート!AM351="","",処理シート!AM351)</f>
        <v/>
      </c>
      <c r="V351" s="22" t="str">
        <f>IF(処理シート!AN351="","",処理シート!AN351)</f>
        <v/>
      </c>
      <c r="W351" s="32" t="str">
        <f>IF(処理シート!AO351="","",処理シート!AO351)</f>
        <v/>
      </c>
      <c r="X351" s="267"/>
      <c r="Y351" s="268"/>
      <c r="Z351" s="268"/>
      <c r="AA351" s="269"/>
    </row>
    <row r="352" spans="2:27" ht="20.25" customHeight="1" thickBot="1" x14ac:dyDescent="0.2">
      <c r="B352" s="3" t="s">
        <v>26</v>
      </c>
      <c r="C352" s="107" t="s">
        <v>27</v>
      </c>
      <c r="D352" s="107" t="s">
        <v>28</v>
      </c>
      <c r="E352" s="107" t="s">
        <v>29</v>
      </c>
      <c r="F352" s="107" t="s">
        <v>30</v>
      </c>
      <c r="G352" s="107" t="s">
        <v>31</v>
      </c>
      <c r="H352" s="5" t="s">
        <v>32</v>
      </c>
      <c r="I352" s="9" t="str">
        <f ca="1">支出請求書!$I$1</f>
        <v>2</v>
      </c>
      <c r="J352" s="10" t="str">
        <f ca="1">支出請求書!$J$1</f>
        <v>1</v>
      </c>
      <c r="K352" s="183" t="str">
        <f>IF($Z356="","",IF(支出請求書!$K$1="","",支出請求書!$K$1))</f>
        <v/>
      </c>
      <c r="L352" s="10" t="str">
        <f>IF($Z356="","",IF(支出請求書!$L$1="","",支出請求書!$L$1))</f>
        <v/>
      </c>
      <c r="M352" s="11" t="str">
        <f>IF($Z356="","",IF(支出請求書!$M$1="","",支出請求書!$M$1))</f>
        <v/>
      </c>
      <c r="N352" s="28"/>
      <c r="O352" s="28"/>
      <c r="P352" s="28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</row>
    <row r="353" spans="2:27" ht="20.25" customHeight="1" x14ac:dyDescent="0.15"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</row>
    <row r="354" spans="2:27" ht="20.25" customHeight="1" x14ac:dyDescent="0.15">
      <c r="B354" s="273" t="s">
        <v>10</v>
      </c>
      <c r="C354" s="273"/>
      <c r="D354" s="273"/>
      <c r="E354" s="273"/>
      <c r="F354" s="273"/>
      <c r="G354" s="273"/>
      <c r="H354" s="273"/>
      <c r="I354" s="273"/>
      <c r="J354" s="273"/>
      <c r="K354" s="273"/>
      <c r="L354" s="273"/>
      <c r="M354" s="273"/>
      <c r="N354" s="273"/>
      <c r="O354" s="273"/>
      <c r="P354" s="273"/>
      <c r="Q354" s="273"/>
      <c r="R354" s="273"/>
      <c r="S354" s="273"/>
      <c r="T354" s="273"/>
      <c r="U354" s="273"/>
      <c r="V354" s="273"/>
      <c r="W354" s="273"/>
      <c r="X354" s="273"/>
      <c r="Y354" s="273"/>
      <c r="Z354" s="273"/>
      <c r="AA354" s="273"/>
    </row>
    <row r="355" spans="2:27" ht="20.25" customHeight="1" x14ac:dyDescent="0.1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2:27" ht="20.25" customHeight="1" x14ac:dyDescent="0.1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6" t="s">
        <v>11</v>
      </c>
      <c r="Y356" s="6" t="s">
        <v>12</v>
      </c>
      <c r="Z356" s="274" t="str">
        <f>IF(W389="","",10)</f>
        <v/>
      </c>
      <c r="AA356" s="274"/>
    </row>
    <row r="357" spans="2:27" ht="20.25" customHeight="1" thickBot="1" x14ac:dyDescent="0.2"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</row>
    <row r="358" spans="2:27" ht="20.25" customHeight="1" thickBot="1" x14ac:dyDescent="0.2">
      <c r="B358" s="13"/>
      <c r="C358" s="14" t="s">
        <v>13</v>
      </c>
      <c r="D358" s="14"/>
      <c r="E358" s="14"/>
      <c r="F358" s="14" t="s">
        <v>14</v>
      </c>
      <c r="G358" s="15"/>
      <c r="H358" s="13"/>
      <c r="I358" s="14" t="s">
        <v>15</v>
      </c>
      <c r="J358" s="14"/>
      <c r="K358" s="14"/>
      <c r="L358" s="14"/>
      <c r="M358" s="14" t="s">
        <v>16</v>
      </c>
      <c r="N358" s="15"/>
      <c r="O358" s="13" t="s">
        <v>17</v>
      </c>
      <c r="P358" s="15" t="s">
        <v>18</v>
      </c>
      <c r="Q358" s="13"/>
      <c r="R358" s="14" t="s">
        <v>19</v>
      </c>
      <c r="S358" s="14"/>
      <c r="T358" s="14"/>
      <c r="U358" s="14"/>
      <c r="V358" s="14" t="s">
        <v>20</v>
      </c>
      <c r="W358" s="15"/>
      <c r="X358" s="13" t="s">
        <v>33</v>
      </c>
      <c r="Y358" s="14" t="s">
        <v>21</v>
      </c>
      <c r="Z358" s="14" t="s">
        <v>31</v>
      </c>
      <c r="AA358" s="15" t="s">
        <v>32</v>
      </c>
    </row>
    <row r="359" spans="2:27" ht="20.25" customHeight="1" x14ac:dyDescent="0.15">
      <c r="B359" s="16">
        <v>1</v>
      </c>
      <c r="C359" s="275"/>
      <c r="D359" s="276"/>
      <c r="E359" s="276"/>
      <c r="F359" s="276"/>
      <c r="G359" s="277"/>
      <c r="H359" s="136"/>
      <c r="I359" s="137"/>
      <c r="J359" s="138"/>
      <c r="K359" s="139"/>
      <c r="L359" s="140"/>
      <c r="M359" s="138"/>
      <c r="N359" s="141"/>
      <c r="O359" s="275"/>
      <c r="P359" s="277"/>
      <c r="Q359" s="17" t="str">
        <f>IF(処理シート!AI359="","",処理シート!AI359)</f>
        <v/>
      </c>
      <c r="R359" s="18" t="str">
        <f>IF(処理シート!AJ359="","",処理シート!AJ359)</f>
        <v/>
      </c>
      <c r="S359" s="29" t="str">
        <f>IF(処理シート!AK359="","",処理シート!AK359)</f>
        <v/>
      </c>
      <c r="T359" s="30" t="str">
        <f>IF(処理シート!AL359="","",処理シート!AL359)</f>
        <v/>
      </c>
      <c r="U359" s="18" t="str">
        <f>IF(処理シート!AM359="","",処理シート!AM359)</f>
        <v/>
      </c>
      <c r="V359" s="29" t="str">
        <f>IF(処理シート!AN359="","",処理シート!AN359)</f>
        <v/>
      </c>
      <c r="W359" s="19" t="str">
        <f>IF(処理シート!AO359="","",処理シート!AO359)</f>
        <v/>
      </c>
      <c r="X359" s="275"/>
      <c r="Y359" s="276"/>
      <c r="Z359" s="276"/>
      <c r="AA359" s="277"/>
    </row>
    <row r="360" spans="2:27" ht="20.25" customHeight="1" x14ac:dyDescent="0.15">
      <c r="B360" s="20">
        <v>2</v>
      </c>
      <c r="C360" s="270"/>
      <c r="D360" s="271"/>
      <c r="E360" s="271"/>
      <c r="F360" s="271"/>
      <c r="G360" s="272"/>
      <c r="H360" s="142"/>
      <c r="I360" s="143"/>
      <c r="J360" s="144"/>
      <c r="K360" s="145"/>
      <c r="L360" s="146"/>
      <c r="M360" s="144"/>
      <c r="N360" s="147"/>
      <c r="O360" s="270"/>
      <c r="P360" s="272"/>
      <c r="Q360" s="17" t="str">
        <f>IF(処理シート!AI360="","",処理シート!AI360)</f>
        <v/>
      </c>
      <c r="R360" s="18" t="str">
        <f>IF(処理シート!AJ360="","",処理シート!AJ360)</f>
        <v/>
      </c>
      <c r="S360" s="29" t="str">
        <f>IF(処理シート!AK360="","",処理シート!AK360)</f>
        <v/>
      </c>
      <c r="T360" s="30" t="str">
        <f>IF(処理シート!AL360="","",処理シート!AL360)</f>
        <v/>
      </c>
      <c r="U360" s="18" t="str">
        <f>IF(処理シート!AM360="","",処理シート!AM360)</f>
        <v/>
      </c>
      <c r="V360" s="29" t="str">
        <f>IF(処理シート!AN360="","",処理シート!AN360)</f>
        <v/>
      </c>
      <c r="W360" s="19" t="str">
        <f>IF(処理シート!AO360="","",処理シート!AO360)</f>
        <v/>
      </c>
      <c r="X360" s="270"/>
      <c r="Y360" s="271"/>
      <c r="Z360" s="271"/>
      <c r="AA360" s="272"/>
    </row>
    <row r="361" spans="2:27" ht="20.25" customHeight="1" x14ac:dyDescent="0.15">
      <c r="B361" s="20">
        <v>3</v>
      </c>
      <c r="C361" s="270"/>
      <c r="D361" s="271"/>
      <c r="E361" s="271"/>
      <c r="F361" s="271"/>
      <c r="G361" s="272"/>
      <c r="H361" s="142"/>
      <c r="I361" s="143"/>
      <c r="J361" s="144"/>
      <c r="K361" s="145"/>
      <c r="L361" s="146"/>
      <c r="M361" s="144"/>
      <c r="N361" s="147"/>
      <c r="O361" s="270"/>
      <c r="P361" s="272"/>
      <c r="Q361" s="17" t="str">
        <f>IF(処理シート!AI361="","",処理シート!AI361)</f>
        <v/>
      </c>
      <c r="R361" s="18" t="str">
        <f>IF(処理シート!AJ361="","",処理シート!AJ361)</f>
        <v/>
      </c>
      <c r="S361" s="29" t="str">
        <f>IF(処理シート!AK361="","",処理シート!AK361)</f>
        <v/>
      </c>
      <c r="T361" s="30" t="str">
        <f>IF(処理シート!AL361="","",処理シート!AL361)</f>
        <v/>
      </c>
      <c r="U361" s="18" t="str">
        <f>IF(処理シート!AM361="","",処理シート!AM361)</f>
        <v/>
      </c>
      <c r="V361" s="29" t="str">
        <f>IF(処理シート!AN361="","",処理シート!AN361)</f>
        <v/>
      </c>
      <c r="W361" s="19" t="str">
        <f>IF(処理シート!AO361="","",処理シート!AO361)</f>
        <v/>
      </c>
      <c r="X361" s="270"/>
      <c r="Y361" s="271"/>
      <c r="Z361" s="271"/>
      <c r="AA361" s="272"/>
    </row>
    <row r="362" spans="2:27" ht="20.25" customHeight="1" x14ac:dyDescent="0.15">
      <c r="B362" s="20">
        <v>4</v>
      </c>
      <c r="C362" s="270"/>
      <c r="D362" s="271"/>
      <c r="E362" s="271"/>
      <c r="F362" s="271"/>
      <c r="G362" s="272"/>
      <c r="H362" s="142"/>
      <c r="I362" s="143"/>
      <c r="J362" s="144"/>
      <c r="K362" s="145"/>
      <c r="L362" s="146"/>
      <c r="M362" s="144"/>
      <c r="N362" s="147"/>
      <c r="O362" s="270"/>
      <c r="P362" s="272"/>
      <c r="Q362" s="17" t="str">
        <f>IF(処理シート!AI362="","",処理シート!AI362)</f>
        <v/>
      </c>
      <c r="R362" s="18" t="str">
        <f>IF(処理シート!AJ362="","",処理シート!AJ362)</f>
        <v/>
      </c>
      <c r="S362" s="29" t="str">
        <f>IF(処理シート!AK362="","",処理シート!AK362)</f>
        <v/>
      </c>
      <c r="T362" s="30" t="str">
        <f>IF(処理シート!AL362="","",処理シート!AL362)</f>
        <v/>
      </c>
      <c r="U362" s="18" t="str">
        <f>IF(処理シート!AM362="","",処理シート!AM362)</f>
        <v/>
      </c>
      <c r="V362" s="29" t="str">
        <f>IF(処理シート!AN362="","",処理シート!AN362)</f>
        <v/>
      </c>
      <c r="W362" s="19" t="str">
        <f>IF(処理シート!AO362="","",処理シート!AO362)</f>
        <v/>
      </c>
      <c r="X362" s="270"/>
      <c r="Y362" s="271"/>
      <c r="Z362" s="271"/>
      <c r="AA362" s="272"/>
    </row>
    <row r="363" spans="2:27" ht="20.25" customHeight="1" x14ac:dyDescent="0.15">
      <c r="B363" s="20">
        <v>5</v>
      </c>
      <c r="C363" s="270"/>
      <c r="D363" s="271"/>
      <c r="E363" s="271"/>
      <c r="F363" s="271"/>
      <c r="G363" s="272"/>
      <c r="H363" s="142"/>
      <c r="I363" s="143"/>
      <c r="J363" s="144"/>
      <c r="K363" s="145"/>
      <c r="L363" s="146"/>
      <c r="M363" s="144"/>
      <c r="N363" s="147"/>
      <c r="O363" s="270"/>
      <c r="P363" s="272"/>
      <c r="Q363" s="17" t="str">
        <f>IF(処理シート!AI363="","",処理シート!AI363)</f>
        <v/>
      </c>
      <c r="R363" s="18" t="str">
        <f>IF(処理シート!AJ363="","",処理シート!AJ363)</f>
        <v/>
      </c>
      <c r="S363" s="29" t="str">
        <f>IF(処理シート!AK363="","",処理シート!AK363)</f>
        <v/>
      </c>
      <c r="T363" s="30" t="str">
        <f>IF(処理シート!AL363="","",処理シート!AL363)</f>
        <v/>
      </c>
      <c r="U363" s="18" t="str">
        <f>IF(処理シート!AM363="","",処理シート!AM363)</f>
        <v/>
      </c>
      <c r="V363" s="29" t="str">
        <f>IF(処理シート!AN363="","",処理シート!AN363)</f>
        <v/>
      </c>
      <c r="W363" s="19" t="str">
        <f>IF(処理シート!AO363="","",処理シート!AO363)</f>
        <v/>
      </c>
      <c r="X363" s="270"/>
      <c r="Y363" s="271"/>
      <c r="Z363" s="271"/>
      <c r="AA363" s="272"/>
    </row>
    <row r="364" spans="2:27" ht="20.25" customHeight="1" x14ac:dyDescent="0.15">
      <c r="B364" s="20">
        <v>6</v>
      </c>
      <c r="C364" s="270"/>
      <c r="D364" s="271"/>
      <c r="E364" s="271"/>
      <c r="F364" s="271"/>
      <c r="G364" s="272"/>
      <c r="H364" s="142"/>
      <c r="I364" s="143"/>
      <c r="J364" s="144"/>
      <c r="K364" s="145"/>
      <c r="L364" s="146"/>
      <c r="M364" s="144"/>
      <c r="N364" s="147"/>
      <c r="O364" s="270"/>
      <c r="P364" s="272"/>
      <c r="Q364" s="17" t="str">
        <f>IF(処理シート!AI364="","",処理シート!AI364)</f>
        <v/>
      </c>
      <c r="R364" s="18" t="str">
        <f>IF(処理シート!AJ364="","",処理シート!AJ364)</f>
        <v/>
      </c>
      <c r="S364" s="29" t="str">
        <f>IF(処理シート!AK364="","",処理シート!AK364)</f>
        <v/>
      </c>
      <c r="T364" s="30" t="str">
        <f>IF(処理シート!AL364="","",処理シート!AL364)</f>
        <v/>
      </c>
      <c r="U364" s="18" t="str">
        <f>IF(処理シート!AM364="","",処理シート!AM364)</f>
        <v/>
      </c>
      <c r="V364" s="29" t="str">
        <f>IF(処理シート!AN364="","",処理シート!AN364)</f>
        <v/>
      </c>
      <c r="W364" s="19" t="str">
        <f>IF(処理シート!AO364="","",処理シート!AO364)</f>
        <v/>
      </c>
      <c r="X364" s="270"/>
      <c r="Y364" s="271"/>
      <c r="Z364" s="271"/>
      <c r="AA364" s="272"/>
    </row>
    <row r="365" spans="2:27" ht="20.25" customHeight="1" x14ac:dyDescent="0.15">
      <c r="B365" s="20">
        <v>7</v>
      </c>
      <c r="C365" s="270"/>
      <c r="D365" s="271"/>
      <c r="E365" s="271"/>
      <c r="F365" s="271"/>
      <c r="G365" s="272"/>
      <c r="H365" s="142"/>
      <c r="I365" s="143"/>
      <c r="J365" s="144"/>
      <c r="K365" s="145"/>
      <c r="L365" s="146"/>
      <c r="M365" s="144"/>
      <c r="N365" s="147"/>
      <c r="O365" s="270"/>
      <c r="P365" s="272"/>
      <c r="Q365" s="17" t="str">
        <f>IF(処理シート!AI365="","",処理シート!AI365)</f>
        <v/>
      </c>
      <c r="R365" s="18" t="str">
        <f>IF(処理シート!AJ365="","",処理シート!AJ365)</f>
        <v/>
      </c>
      <c r="S365" s="29" t="str">
        <f>IF(処理シート!AK365="","",処理シート!AK365)</f>
        <v/>
      </c>
      <c r="T365" s="30" t="str">
        <f>IF(処理シート!AL365="","",処理シート!AL365)</f>
        <v/>
      </c>
      <c r="U365" s="18" t="str">
        <f>IF(処理シート!AM365="","",処理シート!AM365)</f>
        <v/>
      </c>
      <c r="V365" s="29" t="str">
        <f>IF(処理シート!AN365="","",処理シート!AN365)</f>
        <v/>
      </c>
      <c r="W365" s="19" t="str">
        <f>IF(処理シート!AO365="","",処理シート!AO365)</f>
        <v/>
      </c>
      <c r="X365" s="270"/>
      <c r="Y365" s="271"/>
      <c r="Z365" s="271"/>
      <c r="AA365" s="272"/>
    </row>
    <row r="366" spans="2:27" ht="20.25" customHeight="1" x14ac:dyDescent="0.15">
      <c r="B366" s="20">
        <v>8</v>
      </c>
      <c r="C366" s="270"/>
      <c r="D366" s="271"/>
      <c r="E366" s="271"/>
      <c r="F366" s="271"/>
      <c r="G366" s="272"/>
      <c r="H366" s="142"/>
      <c r="I366" s="143"/>
      <c r="J366" s="144"/>
      <c r="K366" s="145"/>
      <c r="L366" s="146"/>
      <c r="M366" s="144"/>
      <c r="N366" s="147"/>
      <c r="O366" s="270"/>
      <c r="P366" s="272"/>
      <c r="Q366" s="17" t="str">
        <f>IF(処理シート!AI366="","",処理シート!AI366)</f>
        <v/>
      </c>
      <c r="R366" s="18" t="str">
        <f>IF(処理シート!AJ366="","",処理シート!AJ366)</f>
        <v/>
      </c>
      <c r="S366" s="29" t="str">
        <f>IF(処理シート!AK366="","",処理シート!AK366)</f>
        <v/>
      </c>
      <c r="T366" s="30" t="str">
        <f>IF(処理シート!AL366="","",処理シート!AL366)</f>
        <v/>
      </c>
      <c r="U366" s="18" t="str">
        <f>IF(処理シート!AM366="","",処理シート!AM366)</f>
        <v/>
      </c>
      <c r="V366" s="29" t="str">
        <f>IF(処理シート!AN366="","",処理シート!AN366)</f>
        <v/>
      </c>
      <c r="W366" s="19" t="str">
        <f>IF(処理シート!AO366="","",処理シート!AO366)</f>
        <v/>
      </c>
      <c r="X366" s="270"/>
      <c r="Y366" s="271"/>
      <c r="Z366" s="271"/>
      <c r="AA366" s="272"/>
    </row>
    <row r="367" spans="2:27" ht="20.25" customHeight="1" x14ac:dyDescent="0.15">
      <c r="B367" s="20">
        <v>9</v>
      </c>
      <c r="C367" s="270"/>
      <c r="D367" s="271"/>
      <c r="E367" s="271"/>
      <c r="F367" s="271"/>
      <c r="G367" s="272"/>
      <c r="H367" s="142"/>
      <c r="I367" s="143"/>
      <c r="J367" s="144"/>
      <c r="K367" s="145"/>
      <c r="L367" s="146"/>
      <c r="M367" s="144"/>
      <c r="N367" s="147"/>
      <c r="O367" s="270"/>
      <c r="P367" s="272"/>
      <c r="Q367" s="17" t="str">
        <f>IF(処理シート!AI367="","",処理シート!AI367)</f>
        <v/>
      </c>
      <c r="R367" s="18" t="str">
        <f>IF(処理シート!AJ367="","",処理シート!AJ367)</f>
        <v/>
      </c>
      <c r="S367" s="29" t="str">
        <f>IF(処理シート!AK367="","",処理シート!AK367)</f>
        <v/>
      </c>
      <c r="T367" s="30" t="str">
        <f>IF(処理シート!AL367="","",処理シート!AL367)</f>
        <v/>
      </c>
      <c r="U367" s="18" t="str">
        <f>IF(処理シート!AM367="","",処理シート!AM367)</f>
        <v/>
      </c>
      <c r="V367" s="29" t="str">
        <f>IF(処理シート!AN367="","",処理シート!AN367)</f>
        <v/>
      </c>
      <c r="W367" s="19" t="str">
        <f>IF(処理シート!AO367="","",処理シート!AO367)</f>
        <v/>
      </c>
      <c r="X367" s="270"/>
      <c r="Y367" s="271"/>
      <c r="Z367" s="271"/>
      <c r="AA367" s="272"/>
    </row>
    <row r="368" spans="2:27" ht="20.25" customHeight="1" x14ac:dyDescent="0.15">
      <c r="B368" s="20">
        <v>10</v>
      </c>
      <c r="C368" s="270"/>
      <c r="D368" s="271"/>
      <c r="E368" s="271"/>
      <c r="F368" s="271"/>
      <c r="G368" s="272"/>
      <c r="H368" s="142"/>
      <c r="I368" s="143"/>
      <c r="J368" s="144"/>
      <c r="K368" s="145"/>
      <c r="L368" s="146"/>
      <c r="M368" s="144"/>
      <c r="N368" s="147"/>
      <c r="O368" s="270"/>
      <c r="P368" s="272"/>
      <c r="Q368" s="17" t="str">
        <f>IF(処理シート!AI368="","",処理シート!AI368)</f>
        <v/>
      </c>
      <c r="R368" s="18" t="str">
        <f>IF(処理シート!AJ368="","",処理シート!AJ368)</f>
        <v/>
      </c>
      <c r="S368" s="29" t="str">
        <f>IF(処理シート!AK368="","",処理シート!AK368)</f>
        <v/>
      </c>
      <c r="T368" s="30" t="str">
        <f>IF(処理シート!AL368="","",処理シート!AL368)</f>
        <v/>
      </c>
      <c r="U368" s="18" t="str">
        <f>IF(処理シート!AM368="","",処理シート!AM368)</f>
        <v/>
      </c>
      <c r="V368" s="29" t="str">
        <f>IF(処理シート!AN368="","",処理シート!AN368)</f>
        <v/>
      </c>
      <c r="W368" s="19" t="str">
        <f>IF(処理シート!AO368="","",処理シート!AO368)</f>
        <v/>
      </c>
      <c r="X368" s="270"/>
      <c r="Y368" s="271"/>
      <c r="Z368" s="271"/>
      <c r="AA368" s="272"/>
    </row>
    <row r="369" spans="2:27" ht="20.25" customHeight="1" x14ac:dyDescent="0.15">
      <c r="B369" s="20">
        <v>11</v>
      </c>
      <c r="C369" s="270"/>
      <c r="D369" s="271"/>
      <c r="E369" s="271"/>
      <c r="F369" s="271"/>
      <c r="G369" s="272"/>
      <c r="H369" s="142"/>
      <c r="I369" s="143"/>
      <c r="J369" s="144"/>
      <c r="K369" s="145"/>
      <c r="L369" s="146"/>
      <c r="M369" s="144"/>
      <c r="N369" s="147"/>
      <c r="O369" s="270"/>
      <c r="P369" s="272"/>
      <c r="Q369" s="17" t="str">
        <f>IF(処理シート!AI369="","",処理シート!AI369)</f>
        <v/>
      </c>
      <c r="R369" s="18" t="str">
        <f>IF(処理シート!AJ369="","",処理シート!AJ369)</f>
        <v/>
      </c>
      <c r="S369" s="29" t="str">
        <f>IF(処理シート!AK369="","",処理シート!AK369)</f>
        <v/>
      </c>
      <c r="T369" s="30" t="str">
        <f>IF(処理シート!AL369="","",処理シート!AL369)</f>
        <v/>
      </c>
      <c r="U369" s="18" t="str">
        <f>IF(処理シート!AM369="","",処理シート!AM369)</f>
        <v/>
      </c>
      <c r="V369" s="29" t="str">
        <f>IF(処理シート!AN369="","",処理シート!AN369)</f>
        <v/>
      </c>
      <c r="W369" s="19" t="str">
        <f>IF(処理シート!AO369="","",処理シート!AO369)</f>
        <v/>
      </c>
      <c r="X369" s="270"/>
      <c r="Y369" s="271"/>
      <c r="Z369" s="271"/>
      <c r="AA369" s="272"/>
    </row>
    <row r="370" spans="2:27" ht="20.25" customHeight="1" x14ac:dyDescent="0.15">
      <c r="B370" s="20">
        <v>12</v>
      </c>
      <c r="C370" s="270"/>
      <c r="D370" s="271"/>
      <c r="E370" s="271"/>
      <c r="F370" s="271"/>
      <c r="G370" s="272"/>
      <c r="H370" s="142"/>
      <c r="I370" s="143"/>
      <c r="J370" s="144"/>
      <c r="K370" s="145"/>
      <c r="L370" s="146"/>
      <c r="M370" s="144"/>
      <c r="N370" s="147"/>
      <c r="O370" s="270"/>
      <c r="P370" s="272"/>
      <c r="Q370" s="17" t="str">
        <f>IF(処理シート!AI370="","",処理シート!AI370)</f>
        <v/>
      </c>
      <c r="R370" s="18" t="str">
        <f>IF(処理シート!AJ370="","",処理シート!AJ370)</f>
        <v/>
      </c>
      <c r="S370" s="29" t="str">
        <f>IF(処理シート!AK370="","",処理シート!AK370)</f>
        <v/>
      </c>
      <c r="T370" s="30" t="str">
        <f>IF(処理シート!AL370="","",処理シート!AL370)</f>
        <v/>
      </c>
      <c r="U370" s="18" t="str">
        <f>IF(処理シート!AM370="","",処理シート!AM370)</f>
        <v/>
      </c>
      <c r="V370" s="29" t="str">
        <f>IF(処理シート!AN370="","",処理シート!AN370)</f>
        <v/>
      </c>
      <c r="W370" s="19" t="str">
        <f>IF(処理シート!AO370="","",処理シート!AO370)</f>
        <v/>
      </c>
      <c r="X370" s="270"/>
      <c r="Y370" s="271"/>
      <c r="Z370" s="271"/>
      <c r="AA370" s="272"/>
    </row>
    <row r="371" spans="2:27" ht="20.25" customHeight="1" x14ac:dyDescent="0.15">
      <c r="B371" s="20">
        <v>13</v>
      </c>
      <c r="C371" s="270"/>
      <c r="D371" s="271"/>
      <c r="E371" s="271"/>
      <c r="F371" s="271"/>
      <c r="G371" s="272"/>
      <c r="H371" s="142"/>
      <c r="I371" s="143"/>
      <c r="J371" s="144"/>
      <c r="K371" s="145"/>
      <c r="L371" s="146"/>
      <c r="M371" s="144"/>
      <c r="N371" s="147"/>
      <c r="O371" s="270"/>
      <c r="P371" s="272"/>
      <c r="Q371" s="17" t="str">
        <f>IF(処理シート!AI371="","",処理シート!AI371)</f>
        <v/>
      </c>
      <c r="R371" s="18" t="str">
        <f>IF(処理シート!AJ371="","",処理シート!AJ371)</f>
        <v/>
      </c>
      <c r="S371" s="29" t="str">
        <f>IF(処理シート!AK371="","",処理シート!AK371)</f>
        <v/>
      </c>
      <c r="T371" s="30" t="str">
        <f>IF(処理シート!AL371="","",処理シート!AL371)</f>
        <v/>
      </c>
      <c r="U371" s="18" t="str">
        <f>IF(処理シート!AM371="","",処理シート!AM371)</f>
        <v/>
      </c>
      <c r="V371" s="29" t="str">
        <f>IF(処理シート!AN371="","",処理シート!AN371)</f>
        <v/>
      </c>
      <c r="W371" s="19" t="str">
        <f>IF(処理シート!AO371="","",処理シート!AO371)</f>
        <v/>
      </c>
      <c r="X371" s="270"/>
      <c r="Y371" s="271"/>
      <c r="Z371" s="271"/>
      <c r="AA371" s="272"/>
    </row>
    <row r="372" spans="2:27" ht="20.25" customHeight="1" x14ac:dyDescent="0.15">
      <c r="B372" s="20">
        <v>14</v>
      </c>
      <c r="C372" s="270"/>
      <c r="D372" s="271"/>
      <c r="E372" s="271"/>
      <c r="F372" s="271"/>
      <c r="G372" s="272"/>
      <c r="H372" s="142"/>
      <c r="I372" s="143"/>
      <c r="J372" s="144"/>
      <c r="K372" s="145"/>
      <c r="L372" s="146"/>
      <c r="M372" s="144"/>
      <c r="N372" s="147"/>
      <c r="O372" s="270"/>
      <c r="P372" s="272"/>
      <c r="Q372" s="17" t="str">
        <f>IF(処理シート!AI372="","",処理シート!AI372)</f>
        <v/>
      </c>
      <c r="R372" s="18" t="str">
        <f>IF(処理シート!AJ372="","",処理シート!AJ372)</f>
        <v/>
      </c>
      <c r="S372" s="29" t="str">
        <f>IF(処理シート!AK372="","",処理シート!AK372)</f>
        <v/>
      </c>
      <c r="T372" s="30" t="str">
        <f>IF(処理シート!AL372="","",処理シート!AL372)</f>
        <v/>
      </c>
      <c r="U372" s="18" t="str">
        <f>IF(処理シート!AM372="","",処理シート!AM372)</f>
        <v/>
      </c>
      <c r="V372" s="29" t="str">
        <f>IF(処理シート!AN372="","",処理シート!AN372)</f>
        <v/>
      </c>
      <c r="W372" s="19" t="str">
        <f>IF(処理シート!AO372="","",処理シート!AO372)</f>
        <v/>
      </c>
      <c r="X372" s="270"/>
      <c r="Y372" s="271"/>
      <c r="Z372" s="271"/>
      <c r="AA372" s="272"/>
    </row>
    <row r="373" spans="2:27" ht="20.25" customHeight="1" x14ac:dyDescent="0.15">
      <c r="B373" s="20">
        <v>15</v>
      </c>
      <c r="C373" s="270"/>
      <c r="D373" s="271"/>
      <c r="E373" s="271"/>
      <c r="F373" s="271"/>
      <c r="G373" s="272"/>
      <c r="H373" s="142"/>
      <c r="I373" s="143"/>
      <c r="J373" s="144"/>
      <c r="K373" s="145"/>
      <c r="L373" s="146"/>
      <c r="M373" s="144"/>
      <c r="N373" s="147"/>
      <c r="O373" s="270"/>
      <c r="P373" s="272"/>
      <c r="Q373" s="17" t="str">
        <f>IF(処理シート!AI373="","",処理シート!AI373)</f>
        <v/>
      </c>
      <c r="R373" s="18" t="str">
        <f>IF(処理シート!AJ373="","",処理シート!AJ373)</f>
        <v/>
      </c>
      <c r="S373" s="29" t="str">
        <f>IF(処理シート!AK373="","",処理シート!AK373)</f>
        <v/>
      </c>
      <c r="T373" s="30" t="str">
        <f>IF(処理シート!AL373="","",処理シート!AL373)</f>
        <v/>
      </c>
      <c r="U373" s="18" t="str">
        <f>IF(処理シート!AM373="","",処理シート!AM373)</f>
        <v/>
      </c>
      <c r="V373" s="29" t="str">
        <f>IF(処理シート!AN373="","",処理シート!AN373)</f>
        <v/>
      </c>
      <c r="W373" s="19" t="str">
        <f>IF(処理シート!AO373="","",処理シート!AO373)</f>
        <v/>
      </c>
      <c r="X373" s="270"/>
      <c r="Y373" s="271"/>
      <c r="Z373" s="271"/>
      <c r="AA373" s="272"/>
    </row>
    <row r="374" spans="2:27" ht="20.25" customHeight="1" x14ac:dyDescent="0.15">
      <c r="B374" s="20">
        <v>16</v>
      </c>
      <c r="C374" s="270"/>
      <c r="D374" s="271"/>
      <c r="E374" s="271"/>
      <c r="F374" s="271"/>
      <c r="G374" s="272"/>
      <c r="H374" s="142"/>
      <c r="I374" s="143"/>
      <c r="J374" s="144"/>
      <c r="K374" s="145"/>
      <c r="L374" s="146"/>
      <c r="M374" s="144"/>
      <c r="N374" s="147"/>
      <c r="O374" s="270"/>
      <c r="P374" s="272"/>
      <c r="Q374" s="17" t="str">
        <f>IF(処理シート!AI374="","",処理シート!AI374)</f>
        <v/>
      </c>
      <c r="R374" s="18" t="str">
        <f>IF(処理シート!AJ374="","",処理シート!AJ374)</f>
        <v/>
      </c>
      <c r="S374" s="29" t="str">
        <f>IF(処理シート!AK374="","",処理シート!AK374)</f>
        <v/>
      </c>
      <c r="T374" s="30" t="str">
        <f>IF(処理シート!AL374="","",処理シート!AL374)</f>
        <v/>
      </c>
      <c r="U374" s="18" t="str">
        <f>IF(処理シート!AM374="","",処理シート!AM374)</f>
        <v/>
      </c>
      <c r="V374" s="29" t="str">
        <f>IF(処理シート!AN374="","",処理シート!AN374)</f>
        <v/>
      </c>
      <c r="W374" s="19" t="str">
        <f>IF(処理シート!AO374="","",処理シート!AO374)</f>
        <v/>
      </c>
      <c r="X374" s="270"/>
      <c r="Y374" s="271"/>
      <c r="Z374" s="271"/>
      <c r="AA374" s="272"/>
    </row>
    <row r="375" spans="2:27" ht="20.25" customHeight="1" x14ac:dyDescent="0.15">
      <c r="B375" s="20">
        <v>17</v>
      </c>
      <c r="C375" s="270"/>
      <c r="D375" s="271"/>
      <c r="E375" s="271"/>
      <c r="F375" s="271"/>
      <c r="G375" s="272"/>
      <c r="H375" s="142"/>
      <c r="I375" s="143"/>
      <c r="J375" s="144"/>
      <c r="K375" s="145"/>
      <c r="L375" s="146"/>
      <c r="M375" s="144"/>
      <c r="N375" s="147"/>
      <c r="O375" s="270"/>
      <c r="P375" s="272"/>
      <c r="Q375" s="17" t="str">
        <f>IF(処理シート!AI375="","",処理シート!AI375)</f>
        <v/>
      </c>
      <c r="R375" s="18" t="str">
        <f>IF(処理シート!AJ375="","",処理シート!AJ375)</f>
        <v/>
      </c>
      <c r="S375" s="29" t="str">
        <f>IF(処理シート!AK375="","",処理シート!AK375)</f>
        <v/>
      </c>
      <c r="T375" s="30" t="str">
        <f>IF(処理シート!AL375="","",処理シート!AL375)</f>
        <v/>
      </c>
      <c r="U375" s="18" t="str">
        <f>IF(処理シート!AM375="","",処理シート!AM375)</f>
        <v/>
      </c>
      <c r="V375" s="29" t="str">
        <f>IF(処理シート!AN375="","",処理シート!AN375)</f>
        <v/>
      </c>
      <c r="W375" s="19" t="str">
        <f>IF(処理シート!AO375="","",処理シート!AO375)</f>
        <v/>
      </c>
      <c r="X375" s="270"/>
      <c r="Y375" s="271"/>
      <c r="Z375" s="271"/>
      <c r="AA375" s="272"/>
    </row>
    <row r="376" spans="2:27" ht="20.25" customHeight="1" x14ac:dyDescent="0.15">
      <c r="B376" s="20">
        <v>18</v>
      </c>
      <c r="C376" s="270"/>
      <c r="D376" s="271"/>
      <c r="E376" s="271"/>
      <c r="F376" s="271"/>
      <c r="G376" s="272"/>
      <c r="H376" s="142"/>
      <c r="I376" s="143"/>
      <c r="J376" s="144"/>
      <c r="K376" s="145"/>
      <c r="L376" s="146"/>
      <c r="M376" s="144"/>
      <c r="N376" s="147"/>
      <c r="O376" s="270"/>
      <c r="P376" s="272"/>
      <c r="Q376" s="17" t="str">
        <f>IF(処理シート!AI376="","",処理シート!AI376)</f>
        <v/>
      </c>
      <c r="R376" s="18" t="str">
        <f>IF(処理シート!AJ376="","",処理シート!AJ376)</f>
        <v/>
      </c>
      <c r="S376" s="29" t="str">
        <f>IF(処理シート!AK376="","",処理シート!AK376)</f>
        <v/>
      </c>
      <c r="T376" s="30" t="str">
        <f>IF(処理シート!AL376="","",処理シート!AL376)</f>
        <v/>
      </c>
      <c r="U376" s="18" t="str">
        <f>IF(処理シート!AM376="","",処理シート!AM376)</f>
        <v/>
      </c>
      <c r="V376" s="29" t="str">
        <f>IF(処理シート!AN376="","",処理シート!AN376)</f>
        <v/>
      </c>
      <c r="W376" s="19" t="str">
        <f>IF(処理シート!AO376="","",処理シート!AO376)</f>
        <v/>
      </c>
      <c r="X376" s="270"/>
      <c r="Y376" s="271"/>
      <c r="Z376" s="271"/>
      <c r="AA376" s="272"/>
    </row>
    <row r="377" spans="2:27" ht="20.25" customHeight="1" x14ac:dyDescent="0.15">
      <c r="B377" s="20">
        <v>19</v>
      </c>
      <c r="C377" s="270"/>
      <c r="D377" s="271"/>
      <c r="E377" s="271"/>
      <c r="F377" s="271"/>
      <c r="G377" s="272"/>
      <c r="H377" s="142"/>
      <c r="I377" s="143"/>
      <c r="J377" s="144"/>
      <c r="K377" s="145"/>
      <c r="L377" s="146"/>
      <c r="M377" s="144"/>
      <c r="N377" s="147"/>
      <c r="O377" s="270"/>
      <c r="P377" s="272"/>
      <c r="Q377" s="17" t="str">
        <f>IF(処理シート!AI377="","",処理シート!AI377)</f>
        <v/>
      </c>
      <c r="R377" s="18" t="str">
        <f>IF(処理シート!AJ377="","",処理シート!AJ377)</f>
        <v/>
      </c>
      <c r="S377" s="29" t="str">
        <f>IF(処理シート!AK377="","",処理シート!AK377)</f>
        <v/>
      </c>
      <c r="T377" s="30" t="str">
        <f>IF(処理シート!AL377="","",処理シート!AL377)</f>
        <v/>
      </c>
      <c r="U377" s="18" t="str">
        <f>IF(処理シート!AM377="","",処理シート!AM377)</f>
        <v/>
      </c>
      <c r="V377" s="29" t="str">
        <f>IF(処理シート!AN377="","",処理シート!AN377)</f>
        <v/>
      </c>
      <c r="W377" s="19" t="str">
        <f>IF(処理シート!AO377="","",処理シート!AO377)</f>
        <v/>
      </c>
      <c r="X377" s="270"/>
      <c r="Y377" s="271"/>
      <c r="Z377" s="271"/>
      <c r="AA377" s="272"/>
    </row>
    <row r="378" spans="2:27" ht="20.25" customHeight="1" x14ac:dyDescent="0.15">
      <c r="B378" s="20">
        <v>20</v>
      </c>
      <c r="C378" s="270"/>
      <c r="D378" s="271"/>
      <c r="E378" s="271"/>
      <c r="F378" s="271"/>
      <c r="G378" s="272"/>
      <c r="H378" s="142"/>
      <c r="I378" s="143"/>
      <c r="J378" s="144"/>
      <c r="K378" s="145"/>
      <c r="L378" s="146"/>
      <c r="M378" s="144"/>
      <c r="N378" s="147"/>
      <c r="O378" s="270"/>
      <c r="P378" s="272"/>
      <c r="Q378" s="17" t="str">
        <f>IF(処理シート!AI378="","",処理シート!AI378)</f>
        <v/>
      </c>
      <c r="R378" s="18" t="str">
        <f>IF(処理シート!AJ378="","",処理シート!AJ378)</f>
        <v/>
      </c>
      <c r="S378" s="29" t="str">
        <f>IF(処理シート!AK378="","",処理シート!AK378)</f>
        <v/>
      </c>
      <c r="T378" s="30" t="str">
        <f>IF(処理シート!AL378="","",処理シート!AL378)</f>
        <v/>
      </c>
      <c r="U378" s="18" t="str">
        <f>IF(処理シート!AM378="","",処理シート!AM378)</f>
        <v/>
      </c>
      <c r="V378" s="29" t="str">
        <f>IF(処理シート!AN378="","",処理シート!AN378)</f>
        <v/>
      </c>
      <c r="W378" s="19" t="str">
        <f>IF(処理シート!AO378="","",処理シート!AO378)</f>
        <v/>
      </c>
      <c r="X378" s="270"/>
      <c r="Y378" s="271"/>
      <c r="Z378" s="271"/>
      <c r="AA378" s="272"/>
    </row>
    <row r="379" spans="2:27" ht="20.25" customHeight="1" x14ac:dyDescent="0.15">
      <c r="B379" s="20">
        <v>21</v>
      </c>
      <c r="C379" s="270"/>
      <c r="D379" s="271"/>
      <c r="E379" s="271"/>
      <c r="F379" s="271"/>
      <c r="G379" s="272"/>
      <c r="H379" s="142"/>
      <c r="I379" s="143"/>
      <c r="J379" s="144"/>
      <c r="K379" s="145"/>
      <c r="L379" s="146"/>
      <c r="M379" s="144"/>
      <c r="N379" s="147"/>
      <c r="O379" s="270"/>
      <c r="P379" s="272"/>
      <c r="Q379" s="17" t="str">
        <f>IF(処理シート!AI379="","",処理シート!AI379)</f>
        <v/>
      </c>
      <c r="R379" s="18" t="str">
        <f>IF(処理シート!AJ379="","",処理シート!AJ379)</f>
        <v/>
      </c>
      <c r="S379" s="29" t="str">
        <f>IF(処理シート!AK379="","",処理シート!AK379)</f>
        <v/>
      </c>
      <c r="T379" s="30" t="str">
        <f>IF(処理シート!AL379="","",処理シート!AL379)</f>
        <v/>
      </c>
      <c r="U379" s="18" t="str">
        <f>IF(処理シート!AM379="","",処理シート!AM379)</f>
        <v/>
      </c>
      <c r="V379" s="29" t="str">
        <f>IF(処理シート!AN379="","",処理シート!AN379)</f>
        <v/>
      </c>
      <c r="W379" s="19" t="str">
        <f>IF(処理シート!AO379="","",処理シート!AO379)</f>
        <v/>
      </c>
      <c r="X379" s="270"/>
      <c r="Y379" s="271"/>
      <c r="Z379" s="271"/>
      <c r="AA379" s="272"/>
    </row>
    <row r="380" spans="2:27" ht="20.25" customHeight="1" x14ac:dyDescent="0.15">
      <c r="B380" s="20">
        <v>22</v>
      </c>
      <c r="C380" s="270"/>
      <c r="D380" s="271"/>
      <c r="E380" s="271"/>
      <c r="F380" s="271"/>
      <c r="G380" s="272"/>
      <c r="H380" s="142"/>
      <c r="I380" s="143"/>
      <c r="J380" s="144"/>
      <c r="K380" s="145"/>
      <c r="L380" s="146"/>
      <c r="M380" s="144"/>
      <c r="N380" s="147"/>
      <c r="O380" s="270"/>
      <c r="P380" s="272"/>
      <c r="Q380" s="17" t="str">
        <f>IF(処理シート!AI380="","",処理シート!AI380)</f>
        <v/>
      </c>
      <c r="R380" s="18" t="str">
        <f>IF(処理シート!AJ380="","",処理シート!AJ380)</f>
        <v/>
      </c>
      <c r="S380" s="29" t="str">
        <f>IF(処理シート!AK380="","",処理シート!AK380)</f>
        <v/>
      </c>
      <c r="T380" s="30" t="str">
        <f>IF(処理シート!AL380="","",処理シート!AL380)</f>
        <v/>
      </c>
      <c r="U380" s="18" t="str">
        <f>IF(処理シート!AM380="","",処理シート!AM380)</f>
        <v/>
      </c>
      <c r="V380" s="29" t="str">
        <f>IF(処理シート!AN380="","",処理シート!AN380)</f>
        <v/>
      </c>
      <c r="W380" s="19" t="str">
        <f>IF(処理シート!AO380="","",処理シート!AO380)</f>
        <v/>
      </c>
      <c r="X380" s="270"/>
      <c r="Y380" s="271"/>
      <c r="Z380" s="271"/>
      <c r="AA380" s="272"/>
    </row>
    <row r="381" spans="2:27" ht="20.25" customHeight="1" x14ac:dyDescent="0.15">
      <c r="B381" s="20">
        <v>23</v>
      </c>
      <c r="C381" s="270"/>
      <c r="D381" s="271"/>
      <c r="E381" s="271"/>
      <c r="F381" s="271"/>
      <c r="G381" s="272"/>
      <c r="H381" s="142"/>
      <c r="I381" s="143"/>
      <c r="J381" s="144"/>
      <c r="K381" s="145"/>
      <c r="L381" s="146"/>
      <c r="M381" s="144"/>
      <c r="N381" s="147"/>
      <c r="O381" s="270"/>
      <c r="P381" s="272"/>
      <c r="Q381" s="17" t="str">
        <f>IF(処理シート!AI381="","",処理シート!AI381)</f>
        <v/>
      </c>
      <c r="R381" s="18" t="str">
        <f>IF(処理シート!AJ381="","",処理シート!AJ381)</f>
        <v/>
      </c>
      <c r="S381" s="29" t="str">
        <f>IF(処理シート!AK381="","",処理シート!AK381)</f>
        <v/>
      </c>
      <c r="T381" s="30" t="str">
        <f>IF(処理シート!AL381="","",処理シート!AL381)</f>
        <v/>
      </c>
      <c r="U381" s="18" t="str">
        <f>IF(処理シート!AM381="","",処理シート!AM381)</f>
        <v/>
      </c>
      <c r="V381" s="29" t="str">
        <f>IF(処理シート!AN381="","",処理シート!AN381)</f>
        <v/>
      </c>
      <c r="W381" s="19" t="str">
        <f>IF(処理シート!AO381="","",処理シート!AO381)</f>
        <v/>
      </c>
      <c r="X381" s="270"/>
      <c r="Y381" s="271"/>
      <c r="Z381" s="271"/>
      <c r="AA381" s="272"/>
    </row>
    <row r="382" spans="2:27" ht="20.25" customHeight="1" x14ac:dyDescent="0.15">
      <c r="B382" s="20">
        <v>24</v>
      </c>
      <c r="C382" s="270"/>
      <c r="D382" s="271"/>
      <c r="E382" s="271"/>
      <c r="F382" s="271"/>
      <c r="G382" s="272"/>
      <c r="H382" s="142"/>
      <c r="I382" s="143"/>
      <c r="J382" s="144"/>
      <c r="K382" s="145"/>
      <c r="L382" s="146"/>
      <c r="M382" s="144"/>
      <c r="N382" s="147"/>
      <c r="O382" s="270"/>
      <c r="P382" s="272"/>
      <c r="Q382" s="17" t="str">
        <f>IF(処理シート!AI382="","",処理シート!AI382)</f>
        <v/>
      </c>
      <c r="R382" s="18" t="str">
        <f>IF(処理シート!AJ382="","",処理シート!AJ382)</f>
        <v/>
      </c>
      <c r="S382" s="29" t="str">
        <f>IF(処理シート!AK382="","",処理シート!AK382)</f>
        <v/>
      </c>
      <c r="T382" s="30" t="str">
        <f>IF(処理シート!AL382="","",処理シート!AL382)</f>
        <v/>
      </c>
      <c r="U382" s="18" t="str">
        <f>IF(処理シート!AM382="","",処理シート!AM382)</f>
        <v/>
      </c>
      <c r="V382" s="29" t="str">
        <f>IF(処理シート!AN382="","",処理シート!AN382)</f>
        <v/>
      </c>
      <c r="W382" s="19" t="str">
        <f>IF(処理シート!AO382="","",処理シート!AO382)</f>
        <v/>
      </c>
      <c r="X382" s="270"/>
      <c r="Y382" s="271"/>
      <c r="Z382" s="271"/>
      <c r="AA382" s="272"/>
    </row>
    <row r="383" spans="2:27" ht="20.25" customHeight="1" x14ac:dyDescent="0.15">
      <c r="B383" s="20">
        <v>25</v>
      </c>
      <c r="C383" s="270"/>
      <c r="D383" s="271"/>
      <c r="E383" s="271"/>
      <c r="F383" s="271"/>
      <c r="G383" s="272"/>
      <c r="H383" s="142"/>
      <c r="I383" s="143"/>
      <c r="J383" s="144"/>
      <c r="K383" s="145"/>
      <c r="L383" s="146"/>
      <c r="M383" s="144"/>
      <c r="N383" s="147"/>
      <c r="O383" s="270"/>
      <c r="P383" s="272"/>
      <c r="Q383" s="17" t="str">
        <f>IF(処理シート!AI383="","",処理シート!AI383)</f>
        <v/>
      </c>
      <c r="R383" s="18" t="str">
        <f>IF(処理シート!AJ383="","",処理シート!AJ383)</f>
        <v/>
      </c>
      <c r="S383" s="29" t="str">
        <f>IF(処理シート!AK383="","",処理シート!AK383)</f>
        <v/>
      </c>
      <c r="T383" s="30" t="str">
        <f>IF(処理シート!AL383="","",処理シート!AL383)</f>
        <v/>
      </c>
      <c r="U383" s="18" t="str">
        <f>IF(処理シート!AM383="","",処理シート!AM383)</f>
        <v/>
      </c>
      <c r="V383" s="29" t="str">
        <f>IF(処理シート!AN383="","",処理シート!AN383)</f>
        <v/>
      </c>
      <c r="W383" s="19" t="str">
        <f>IF(処理シート!AO383="","",処理シート!AO383)</f>
        <v/>
      </c>
      <c r="X383" s="270"/>
      <c r="Y383" s="271"/>
      <c r="Z383" s="271"/>
      <c r="AA383" s="272"/>
    </row>
    <row r="384" spans="2:27" ht="20.25" customHeight="1" x14ac:dyDescent="0.15">
      <c r="B384" s="20">
        <v>26</v>
      </c>
      <c r="C384" s="270"/>
      <c r="D384" s="271"/>
      <c r="E384" s="271"/>
      <c r="F384" s="271"/>
      <c r="G384" s="272"/>
      <c r="H384" s="142"/>
      <c r="I384" s="143"/>
      <c r="J384" s="144"/>
      <c r="K384" s="145"/>
      <c r="L384" s="146"/>
      <c r="M384" s="144"/>
      <c r="N384" s="147"/>
      <c r="O384" s="270"/>
      <c r="P384" s="272"/>
      <c r="Q384" s="17" t="str">
        <f>IF(処理シート!AI384="","",処理シート!AI384)</f>
        <v/>
      </c>
      <c r="R384" s="18" t="str">
        <f>IF(処理シート!AJ384="","",処理シート!AJ384)</f>
        <v/>
      </c>
      <c r="S384" s="29" t="str">
        <f>IF(処理シート!AK384="","",処理シート!AK384)</f>
        <v/>
      </c>
      <c r="T384" s="30" t="str">
        <f>IF(処理シート!AL384="","",処理シート!AL384)</f>
        <v/>
      </c>
      <c r="U384" s="18" t="str">
        <f>IF(処理シート!AM384="","",処理シート!AM384)</f>
        <v/>
      </c>
      <c r="V384" s="29" t="str">
        <f>IF(処理シート!AN384="","",処理シート!AN384)</f>
        <v/>
      </c>
      <c r="W384" s="19" t="str">
        <f>IF(処理シート!AO384="","",処理シート!AO384)</f>
        <v/>
      </c>
      <c r="X384" s="270"/>
      <c r="Y384" s="271"/>
      <c r="Z384" s="271"/>
      <c r="AA384" s="272"/>
    </row>
    <row r="385" spans="2:27" ht="20.25" customHeight="1" x14ac:dyDescent="0.15">
      <c r="B385" s="20">
        <v>27</v>
      </c>
      <c r="C385" s="270"/>
      <c r="D385" s="271"/>
      <c r="E385" s="271"/>
      <c r="F385" s="271"/>
      <c r="G385" s="272"/>
      <c r="H385" s="142"/>
      <c r="I385" s="143"/>
      <c r="J385" s="144"/>
      <c r="K385" s="145"/>
      <c r="L385" s="146"/>
      <c r="M385" s="144"/>
      <c r="N385" s="147"/>
      <c r="O385" s="270"/>
      <c r="P385" s="272"/>
      <c r="Q385" s="17" t="str">
        <f>IF(処理シート!AI385="","",処理シート!AI385)</f>
        <v/>
      </c>
      <c r="R385" s="18" t="str">
        <f>IF(処理シート!AJ385="","",処理シート!AJ385)</f>
        <v/>
      </c>
      <c r="S385" s="29" t="str">
        <f>IF(処理シート!AK385="","",処理シート!AK385)</f>
        <v/>
      </c>
      <c r="T385" s="30" t="str">
        <f>IF(処理シート!AL385="","",処理シート!AL385)</f>
        <v/>
      </c>
      <c r="U385" s="18" t="str">
        <f>IF(処理シート!AM385="","",処理シート!AM385)</f>
        <v/>
      </c>
      <c r="V385" s="29" t="str">
        <f>IF(処理シート!AN385="","",処理シート!AN385)</f>
        <v/>
      </c>
      <c r="W385" s="19" t="str">
        <f>IF(処理シート!AO385="","",処理シート!AO385)</f>
        <v/>
      </c>
      <c r="X385" s="270"/>
      <c r="Y385" s="271"/>
      <c r="Z385" s="271"/>
      <c r="AA385" s="272"/>
    </row>
    <row r="386" spans="2:27" ht="20.25" customHeight="1" x14ac:dyDescent="0.15">
      <c r="B386" s="20">
        <v>28</v>
      </c>
      <c r="C386" s="270"/>
      <c r="D386" s="271"/>
      <c r="E386" s="271"/>
      <c r="F386" s="271"/>
      <c r="G386" s="272"/>
      <c r="H386" s="142"/>
      <c r="I386" s="143"/>
      <c r="J386" s="144"/>
      <c r="K386" s="145"/>
      <c r="L386" s="146"/>
      <c r="M386" s="144"/>
      <c r="N386" s="147"/>
      <c r="O386" s="270"/>
      <c r="P386" s="272"/>
      <c r="Q386" s="17" t="str">
        <f>IF(処理シート!AI386="","",処理シート!AI386)</f>
        <v/>
      </c>
      <c r="R386" s="18" t="str">
        <f>IF(処理シート!AJ386="","",処理シート!AJ386)</f>
        <v/>
      </c>
      <c r="S386" s="29" t="str">
        <f>IF(処理シート!AK386="","",処理シート!AK386)</f>
        <v/>
      </c>
      <c r="T386" s="30" t="str">
        <f>IF(処理シート!AL386="","",処理シート!AL386)</f>
        <v/>
      </c>
      <c r="U386" s="18" t="str">
        <f>IF(処理シート!AM386="","",処理シート!AM386)</f>
        <v/>
      </c>
      <c r="V386" s="29" t="str">
        <f>IF(処理シート!AN386="","",処理シート!AN386)</f>
        <v/>
      </c>
      <c r="W386" s="19" t="str">
        <f>IF(処理シート!AO386="","",処理シート!AO386)</f>
        <v/>
      </c>
      <c r="X386" s="270"/>
      <c r="Y386" s="271"/>
      <c r="Z386" s="271"/>
      <c r="AA386" s="272"/>
    </row>
    <row r="387" spans="2:27" ht="20.25" customHeight="1" x14ac:dyDescent="0.15">
      <c r="B387" s="20">
        <v>29</v>
      </c>
      <c r="C387" s="270"/>
      <c r="D387" s="271"/>
      <c r="E387" s="271"/>
      <c r="F387" s="271"/>
      <c r="G387" s="272"/>
      <c r="H387" s="142"/>
      <c r="I387" s="143"/>
      <c r="J387" s="144"/>
      <c r="K387" s="145"/>
      <c r="L387" s="146"/>
      <c r="M387" s="144"/>
      <c r="N387" s="147"/>
      <c r="O387" s="270"/>
      <c r="P387" s="272"/>
      <c r="Q387" s="17" t="str">
        <f>IF(処理シート!AI387="","",処理シート!AI387)</f>
        <v/>
      </c>
      <c r="R387" s="18" t="str">
        <f>IF(処理シート!AJ387="","",処理シート!AJ387)</f>
        <v/>
      </c>
      <c r="S387" s="29" t="str">
        <f>IF(処理シート!AK387="","",処理シート!AK387)</f>
        <v/>
      </c>
      <c r="T387" s="30" t="str">
        <f>IF(処理シート!AL387="","",処理シート!AL387)</f>
        <v/>
      </c>
      <c r="U387" s="18" t="str">
        <f>IF(処理シート!AM387="","",処理シート!AM387)</f>
        <v/>
      </c>
      <c r="V387" s="29" t="str">
        <f>IF(処理シート!AN387="","",処理シート!AN387)</f>
        <v/>
      </c>
      <c r="W387" s="19" t="str">
        <f>IF(処理シート!AO387="","",処理シート!AO387)</f>
        <v/>
      </c>
      <c r="X387" s="270"/>
      <c r="Y387" s="271"/>
      <c r="Z387" s="271"/>
      <c r="AA387" s="272"/>
    </row>
    <row r="388" spans="2:27" ht="20.25" customHeight="1" thickBot="1" x14ac:dyDescent="0.2">
      <c r="B388" s="31">
        <v>30</v>
      </c>
      <c r="C388" s="264"/>
      <c r="D388" s="265"/>
      <c r="E388" s="265"/>
      <c r="F388" s="265"/>
      <c r="G388" s="266"/>
      <c r="H388" s="148"/>
      <c r="I388" s="149"/>
      <c r="J388" s="150"/>
      <c r="K388" s="151"/>
      <c r="L388" s="152"/>
      <c r="M388" s="150"/>
      <c r="N388" s="153"/>
      <c r="O388" s="264"/>
      <c r="P388" s="266"/>
      <c r="Q388" s="17" t="str">
        <f>IF(処理シート!AI388="","",処理シート!AI388)</f>
        <v/>
      </c>
      <c r="R388" s="18" t="str">
        <f>IF(処理シート!AJ388="","",処理シート!AJ388)</f>
        <v/>
      </c>
      <c r="S388" s="29" t="str">
        <f>IF(処理シート!AK388="","",処理シート!AK388)</f>
        <v/>
      </c>
      <c r="T388" s="30" t="str">
        <f>IF(処理シート!AL388="","",処理シート!AL388)</f>
        <v/>
      </c>
      <c r="U388" s="18" t="str">
        <f>IF(処理シート!AM388="","",処理シート!AM388)</f>
        <v/>
      </c>
      <c r="V388" s="29" t="str">
        <f>IF(処理シート!AN388="","",処理シート!AN388)</f>
        <v/>
      </c>
      <c r="W388" s="19" t="str">
        <f>IF(処理シート!AO388="","",処理シート!AO388)</f>
        <v/>
      </c>
      <c r="X388" s="264"/>
      <c r="Y388" s="265"/>
      <c r="Z388" s="265"/>
      <c r="AA388" s="266"/>
    </row>
    <row r="389" spans="2:27" ht="20.25" customHeight="1" thickBot="1" x14ac:dyDescent="0.2">
      <c r="B389" s="13"/>
      <c r="C389" s="14" t="s">
        <v>22</v>
      </c>
      <c r="D389" s="14"/>
      <c r="E389" s="14"/>
      <c r="F389" s="14"/>
      <c r="G389" s="14"/>
      <c r="H389" s="14"/>
      <c r="I389" s="14"/>
      <c r="J389" s="14"/>
      <c r="K389" s="14"/>
      <c r="L389" s="14"/>
      <c r="M389" s="14" t="s">
        <v>23</v>
      </c>
      <c r="N389" s="15"/>
      <c r="O389" s="21" t="str">
        <f>IF(処理シート!AG389="","",処理シート!AG389)</f>
        <v/>
      </c>
      <c r="P389" s="22" t="str">
        <f>IF(処理シート!AH389="","",処理シート!AH389)</f>
        <v/>
      </c>
      <c r="Q389" s="23" t="str">
        <f>IF(処理シート!AI389="","",処理シート!AI389)</f>
        <v/>
      </c>
      <c r="R389" s="24" t="str">
        <f>IF(処理シート!AJ389="","",処理シート!AJ389)</f>
        <v/>
      </c>
      <c r="S389" s="22" t="str">
        <f>IF(処理シート!AK389="","",処理シート!AK389)</f>
        <v/>
      </c>
      <c r="T389" s="25" t="str">
        <f>IF(処理シート!AL389="","",処理シート!AL389)</f>
        <v/>
      </c>
      <c r="U389" s="24" t="str">
        <f>IF(処理シート!AM389="","",処理シート!AM389)</f>
        <v/>
      </c>
      <c r="V389" s="22" t="str">
        <f>IF(処理シート!AN389="","",処理シート!AN389)</f>
        <v/>
      </c>
      <c r="W389" s="32" t="str">
        <f>IF(処理シート!AO389="","",処理シート!AO389)</f>
        <v/>
      </c>
      <c r="X389" s="267"/>
      <c r="Y389" s="268"/>
      <c r="Z389" s="268"/>
      <c r="AA389" s="269"/>
    </row>
    <row r="390" spans="2:27" ht="20.25" customHeight="1" thickBot="1" x14ac:dyDescent="0.2">
      <c r="B390" s="13"/>
      <c r="C390" s="14" t="s">
        <v>24</v>
      </c>
      <c r="D390" s="14"/>
      <c r="E390" s="14"/>
      <c r="F390" s="14"/>
      <c r="G390" s="14"/>
      <c r="H390" s="14"/>
      <c r="I390" s="14"/>
      <c r="J390" s="14"/>
      <c r="K390" s="14"/>
      <c r="L390" s="14"/>
      <c r="M390" s="14" t="s">
        <v>23</v>
      </c>
      <c r="N390" s="15"/>
      <c r="O390" s="21" t="str">
        <f>IF(処理シート!AG390="","",処理シート!AG390)</f>
        <v/>
      </c>
      <c r="P390" s="22" t="str">
        <f>IF(処理シート!AH390="","",処理シート!AH390)</f>
        <v/>
      </c>
      <c r="Q390" s="23" t="str">
        <f>IF(処理シート!AI390="","",処理シート!AI390)</f>
        <v/>
      </c>
      <c r="R390" s="24" t="str">
        <f>IF(処理シート!AJ390="","",処理シート!AJ390)</f>
        <v/>
      </c>
      <c r="S390" s="22" t="str">
        <f>IF(処理シート!AK390="","",処理シート!AK390)</f>
        <v/>
      </c>
      <c r="T390" s="25" t="str">
        <f>IF(処理シート!AL390="","",処理シート!AL390)</f>
        <v/>
      </c>
      <c r="U390" s="24" t="str">
        <f>IF(処理シート!AM390="","",処理シート!AM390)</f>
        <v/>
      </c>
      <c r="V390" s="22" t="str">
        <f>IF(処理シート!AN390="","",処理シート!AN390)</f>
        <v/>
      </c>
      <c r="W390" s="32" t="str">
        <f>IF(処理シート!AO390="","",処理シート!AO390)</f>
        <v/>
      </c>
      <c r="X390" s="267"/>
      <c r="Y390" s="268"/>
      <c r="Z390" s="268"/>
      <c r="AA390" s="269"/>
    </row>
    <row r="391" spans="2:27" ht="20.25" customHeight="1" thickBot="1" x14ac:dyDescent="0.2">
      <c r="B391" s="3" t="s">
        <v>26</v>
      </c>
      <c r="C391" s="107" t="s">
        <v>27</v>
      </c>
      <c r="D391" s="107" t="s">
        <v>28</v>
      </c>
      <c r="E391" s="107" t="s">
        <v>29</v>
      </c>
      <c r="F391" s="107" t="s">
        <v>30</v>
      </c>
      <c r="G391" s="107" t="s">
        <v>31</v>
      </c>
      <c r="H391" s="5" t="s">
        <v>32</v>
      </c>
      <c r="I391" s="9" t="str">
        <f ca="1">支出請求書!$I$1</f>
        <v>2</v>
      </c>
      <c r="J391" s="10" t="str">
        <f ca="1">支出請求書!$J$1</f>
        <v>1</v>
      </c>
      <c r="K391" s="183" t="str">
        <f>IF($Z395="","",IF(支出請求書!$K$1="","",支出請求書!$K$1))</f>
        <v/>
      </c>
      <c r="L391" s="10" t="str">
        <f>IF($Z395="","",IF(支出請求書!$L$1="","",支出請求書!$L$1))</f>
        <v/>
      </c>
      <c r="M391" s="11" t="str">
        <f>IF($Z395="","",IF(支出請求書!$M$1="","",支出請求書!$M$1))</f>
        <v/>
      </c>
      <c r="N391" s="28"/>
      <c r="O391" s="28"/>
      <c r="P391" s="28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</row>
    <row r="392" spans="2:27" ht="20.25" customHeight="1" x14ac:dyDescent="0.15"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</row>
    <row r="393" spans="2:27" ht="20.25" customHeight="1" x14ac:dyDescent="0.15">
      <c r="B393" s="273" t="s">
        <v>10</v>
      </c>
      <c r="C393" s="273"/>
      <c r="D393" s="273"/>
      <c r="E393" s="273"/>
      <c r="F393" s="273"/>
      <c r="G393" s="273"/>
      <c r="H393" s="273"/>
      <c r="I393" s="273"/>
      <c r="J393" s="273"/>
      <c r="K393" s="273"/>
      <c r="L393" s="273"/>
      <c r="M393" s="273"/>
      <c r="N393" s="273"/>
      <c r="O393" s="273"/>
      <c r="P393" s="273"/>
      <c r="Q393" s="273"/>
      <c r="R393" s="273"/>
      <c r="S393" s="273"/>
      <c r="T393" s="273"/>
      <c r="U393" s="273"/>
      <c r="V393" s="273"/>
      <c r="W393" s="273"/>
      <c r="X393" s="273"/>
      <c r="Y393" s="273"/>
      <c r="Z393" s="273"/>
      <c r="AA393" s="273"/>
    </row>
    <row r="394" spans="2:27" ht="20.25" customHeight="1" x14ac:dyDescent="0.15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2:27" ht="20.25" customHeight="1" x14ac:dyDescent="0.15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6" t="s">
        <v>11</v>
      </c>
      <c r="Y395" s="6" t="s">
        <v>12</v>
      </c>
      <c r="Z395" s="274" t="str">
        <f>IF(W428="","",11)</f>
        <v/>
      </c>
      <c r="AA395" s="274"/>
    </row>
    <row r="396" spans="2:27" ht="20.25" customHeight="1" thickBot="1" x14ac:dyDescent="0.2"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</row>
    <row r="397" spans="2:27" ht="20.25" customHeight="1" thickBot="1" x14ac:dyDescent="0.2">
      <c r="B397" s="13"/>
      <c r="C397" s="14" t="s">
        <v>13</v>
      </c>
      <c r="D397" s="14"/>
      <c r="E397" s="14"/>
      <c r="F397" s="14" t="s">
        <v>14</v>
      </c>
      <c r="G397" s="15"/>
      <c r="H397" s="13"/>
      <c r="I397" s="14" t="s">
        <v>15</v>
      </c>
      <c r="J397" s="14"/>
      <c r="K397" s="14"/>
      <c r="L397" s="14"/>
      <c r="M397" s="14" t="s">
        <v>16</v>
      </c>
      <c r="N397" s="15"/>
      <c r="O397" s="13" t="s">
        <v>17</v>
      </c>
      <c r="P397" s="15" t="s">
        <v>18</v>
      </c>
      <c r="Q397" s="13"/>
      <c r="R397" s="14" t="s">
        <v>19</v>
      </c>
      <c r="S397" s="14"/>
      <c r="T397" s="14"/>
      <c r="U397" s="14"/>
      <c r="V397" s="14" t="s">
        <v>20</v>
      </c>
      <c r="W397" s="15"/>
      <c r="X397" s="13" t="s">
        <v>33</v>
      </c>
      <c r="Y397" s="14" t="s">
        <v>21</v>
      </c>
      <c r="Z397" s="14" t="s">
        <v>31</v>
      </c>
      <c r="AA397" s="15" t="s">
        <v>32</v>
      </c>
    </row>
    <row r="398" spans="2:27" ht="20.25" customHeight="1" x14ac:dyDescent="0.15">
      <c r="B398" s="16">
        <v>1</v>
      </c>
      <c r="C398" s="275"/>
      <c r="D398" s="276"/>
      <c r="E398" s="276"/>
      <c r="F398" s="276"/>
      <c r="G398" s="277"/>
      <c r="H398" s="136"/>
      <c r="I398" s="137"/>
      <c r="J398" s="138"/>
      <c r="K398" s="139"/>
      <c r="L398" s="140"/>
      <c r="M398" s="138"/>
      <c r="N398" s="141"/>
      <c r="O398" s="275"/>
      <c r="P398" s="277"/>
      <c r="Q398" s="17" t="str">
        <f>IF(処理シート!AI398="","",処理シート!AI398)</f>
        <v/>
      </c>
      <c r="R398" s="18" t="str">
        <f>IF(処理シート!AJ398="","",処理シート!AJ398)</f>
        <v/>
      </c>
      <c r="S398" s="29" t="str">
        <f>IF(処理シート!AK398="","",処理シート!AK398)</f>
        <v/>
      </c>
      <c r="T398" s="30" t="str">
        <f>IF(処理シート!AL398="","",処理シート!AL398)</f>
        <v/>
      </c>
      <c r="U398" s="18" t="str">
        <f>IF(処理シート!AM398="","",処理シート!AM398)</f>
        <v/>
      </c>
      <c r="V398" s="29" t="str">
        <f>IF(処理シート!AN398="","",処理シート!AN398)</f>
        <v/>
      </c>
      <c r="W398" s="19" t="str">
        <f>IF(処理シート!AO398="","",処理シート!AO398)</f>
        <v/>
      </c>
      <c r="X398" s="275"/>
      <c r="Y398" s="276"/>
      <c r="Z398" s="276"/>
      <c r="AA398" s="277"/>
    </row>
    <row r="399" spans="2:27" ht="20.25" customHeight="1" x14ac:dyDescent="0.15">
      <c r="B399" s="20">
        <v>2</v>
      </c>
      <c r="C399" s="270"/>
      <c r="D399" s="271"/>
      <c r="E399" s="271"/>
      <c r="F399" s="271"/>
      <c r="G399" s="272"/>
      <c r="H399" s="142"/>
      <c r="I399" s="143"/>
      <c r="J399" s="144"/>
      <c r="K399" s="145"/>
      <c r="L399" s="146"/>
      <c r="M399" s="144"/>
      <c r="N399" s="147"/>
      <c r="O399" s="270"/>
      <c r="P399" s="272"/>
      <c r="Q399" s="17" t="str">
        <f>IF(処理シート!AI399="","",処理シート!AI399)</f>
        <v/>
      </c>
      <c r="R399" s="18" t="str">
        <f>IF(処理シート!AJ399="","",処理シート!AJ399)</f>
        <v/>
      </c>
      <c r="S399" s="29" t="str">
        <f>IF(処理シート!AK399="","",処理シート!AK399)</f>
        <v/>
      </c>
      <c r="T399" s="30" t="str">
        <f>IF(処理シート!AL399="","",処理シート!AL399)</f>
        <v/>
      </c>
      <c r="U399" s="18" t="str">
        <f>IF(処理シート!AM399="","",処理シート!AM399)</f>
        <v/>
      </c>
      <c r="V399" s="29" t="str">
        <f>IF(処理シート!AN399="","",処理シート!AN399)</f>
        <v/>
      </c>
      <c r="W399" s="19" t="str">
        <f>IF(処理シート!AO399="","",処理シート!AO399)</f>
        <v/>
      </c>
      <c r="X399" s="270"/>
      <c r="Y399" s="271"/>
      <c r="Z399" s="271"/>
      <c r="AA399" s="272"/>
    </row>
    <row r="400" spans="2:27" ht="20.25" customHeight="1" x14ac:dyDescent="0.15">
      <c r="B400" s="20">
        <v>3</v>
      </c>
      <c r="C400" s="270"/>
      <c r="D400" s="271"/>
      <c r="E400" s="271"/>
      <c r="F400" s="271"/>
      <c r="G400" s="272"/>
      <c r="H400" s="142"/>
      <c r="I400" s="143"/>
      <c r="J400" s="144"/>
      <c r="K400" s="145"/>
      <c r="L400" s="146"/>
      <c r="M400" s="144"/>
      <c r="N400" s="147"/>
      <c r="O400" s="270"/>
      <c r="P400" s="272"/>
      <c r="Q400" s="17" t="str">
        <f>IF(処理シート!AI400="","",処理シート!AI400)</f>
        <v/>
      </c>
      <c r="R400" s="18" t="str">
        <f>IF(処理シート!AJ400="","",処理シート!AJ400)</f>
        <v/>
      </c>
      <c r="S400" s="29" t="str">
        <f>IF(処理シート!AK400="","",処理シート!AK400)</f>
        <v/>
      </c>
      <c r="T400" s="30" t="str">
        <f>IF(処理シート!AL400="","",処理シート!AL400)</f>
        <v/>
      </c>
      <c r="U400" s="18" t="str">
        <f>IF(処理シート!AM400="","",処理シート!AM400)</f>
        <v/>
      </c>
      <c r="V400" s="29" t="str">
        <f>IF(処理シート!AN400="","",処理シート!AN400)</f>
        <v/>
      </c>
      <c r="W400" s="19" t="str">
        <f>IF(処理シート!AO400="","",処理シート!AO400)</f>
        <v/>
      </c>
      <c r="X400" s="270"/>
      <c r="Y400" s="271"/>
      <c r="Z400" s="271"/>
      <c r="AA400" s="272"/>
    </row>
    <row r="401" spans="2:27" ht="20.25" customHeight="1" x14ac:dyDescent="0.15">
      <c r="B401" s="20">
        <v>4</v>
      </c>
      <c r="C401" s="270"/>
      <c r="D401" s="271"/>
      <c r="E401" s="271"/>
      <c r="F401" s="271"/>
      <c r="G401" s="272"/>
      <c r="H401" s="142"/>
      <c r="I401" s="143"/>
      <c r="J401" s="144"/>
      <c r="K401" s="145"/>
      <c r="L401" s="146"/>
      <c r="M401" s="144"/>
      <c r="N401" s="147"/>
      <c r="O401" s="270"/>
      <c r="P401" s="272"/>
      <c r="Q401" s="17" t="str">
        <f>IF(処理シート!AI401="","",処理シート!AI401)</f>
        <v/>
      </c>
      <c r="R401" s="18" t="str">
        <f>IF(処理シート!AJ401="","",処理シート!AJ401)</f>
        <v/>
      </c>
      <c r="S401" s="29" t="str">
        <f>IF(処理シート!AK401="","",処理シート!AK401)</f>
        <v/>
      </c>
      <c r="T401" s="30" t="str">
        <f>IF(処理シート!AL401="","",処理シート!AL401)</f>
        <v/>
      </c>
      <c r="U401" s="18" t="str">
        <f>IF(処理シート!AM401="","",処理シート!AM401)</f>
        <v/>
      </c>
      <c r="V401" s="29" t="str">
        <f>IF(処理シート!AN401="","",処理シート!AN401)</f>
        <v/>
      </c>
      <c r="W401" s="19" t="str">
        <f>IF(処理シート!AO401="","",処理シート!AO401)</f>
        <v/>
      </c>
      <c r="X401" s="270"/>
      <c r="Y401" s="271"/>
      <c r="Z401" s="271"/>
      <c r="AA401" s="272"/>
    </row>
    <row r="402" spans="2:27" ht="20.25" customHeight="1" x14ac:dyDescent="0.15">
      <c r="B402" s="20">
        <v>5</v>
      </c>
      <c r="C402" s="270"/>
      <c r="D402" s="271"/>
      <c r="E402" s="271"/>
      <c r="F402" s="271"/>
      <c r="G402" s="272"/>
      <c r="H402" s="142"/>
      <c r="I402" s="143"/>
      <c r="J402" s="144"/>
      <c r="K402" s="145"/>
      <c r="L402" s="146"/>
      <c r="M402" s="144"/>
      <c r="N402" s="147"/>
      <c r="O402" s="270"/>
      <c r="P402" s="272"/>
      <c r="Q402" s="17" t="str">
        <f>IF(処理シート!AI402="","",処理シート!AI402)</f>
        <v/>
      </c>
      <c r="R402" s="18" t="str">
        <f>IF(処理シート!AJ402="","",処理シート!AJ402)</f>
        <v/>
      </c>
      <c r="S402" s="29" t="str">
        <f>IF(処理シート!AK402="","",処理シート!AK402)</f>
        <v/>
      </c>
      <c r="T402" s="30" t="str">
        <f>IF(処理シート!AL402="","",処理シート!AL402)</f>
        <v/>
      </c>
      <c r="U402" s="18" t="str">
        <f>IF(処理シート!AM402="","",処理シート!AM402)</f>
        <v/>
      </c>
      <c r="V402" s="29" t="str">
        <f>IF(処理シート!AN402="","",処理シート!AN402)</f>
        <v/>
      </c>
      <c r="W402" s="19" t="str">
        <f>IF(処理シート!AO402="","",処理シート!AO402)</f>
        <v/>
      </c>
      <c r="X402" s="270"/>
      <c r="Y402" s="271"/>
      <c r="Z402" s="271"/>
      <c r="AA402" s="272"/>
    </row>
    <row r="403" spans="2:27" ht="20.25" customHeight="1" x14ac:dyDescent="0.15">
      <c r="B403" s="20">
        <v>6</v>
      </c>
      <c r="C403" s="270"/>
      <c r="D403" s="271"/>
      <c r="E403" s="271"/>
      <c r="F403" s="271"/>
      <c r="G403" s="272"/>
      <c r="H403" s="142"/>
      <c r="I403" s="143"/>
      <c r="J403" s="144"/>
      <c r="K403" s="145"/>
      <c r="L403" s="146"/>
      <c r="M403" s="144"/>
      <c r="N403" s="147"/>
      <c r="O403" s="270"/>
      <c r="P403" s="272"/>
      <c r="Q403" s="17" t="str">
        <f>IF(処理シート!AI403="","",処理シート!AI403)</f>
        <v/>
      </c>
      <c r="R403" s="18" t="str">
        <f>IF(処理シート!AJ403="","",処理シート!AJ403)</f>
        <v/>
      </c>
      <c r="S403" s="29" t="str">
        <f>IF(処理シート!AK403="","",処理シート!AK403)</f>
        <v/>
      </c>
      <c r="T403" s="30" t="str">
        <f>IF(処理シート!AL403="","",処理シート!AL403)</f>
        <v/>
      </c>
      <c r="U403" s="18" t="str">
        <f>IF(処理シート!AM403="","",処理シート!AM403)</f>
        <v/>
      </c>
      <c r="V403" s="29" t="str">
        <f>IF(処理シート!AN403="","",処理シート!AN403)</f>
        <v/>
      </c>
      <c r="W403" s="19" t="str">
        <f>IF(処理シート!AO403="","",処理シート!AO403)</f>
        <v/>
      </c>
      <c r="X403" s="270"/>
      <c r="Y403" s="271"/>
      <c r="Z403" s="271"/>
      <c r="AA403" s="272"/>
    </row>
    <row r="404" spans="2:27" ht="20.25" customHeight="1" x14ac:dyDescent="0.15">
      <c r="B404" s="20">
        <v>7</v>
      </c>
      <c r="C404" s="270"/>
      <c r="D404" s="271"/>
      <c r="E404" s="271"/>
      <c r="F404" s="271"/>
      <c r="G404" s="272"/>
      <c r="H404" s="142"/>
      <c r="I404" s="143"/>
      <c r="J404" s="144"/>
      <c r="K404" s="145"/>
      <c r="L404" s="146"/>
      <c r="M404" s="144"/>
      <c r="N404" s="147"/>
      <c r="O404" s="270"/>
      <c r="P404" s="272"/>
      <c r="Q404" s="17" t="str">
        <f>IF(処理シート!AI404="","",処理シート!AI404)</f>
        <v/>
      </c>
      <c r="R404" s="18" t="str">
        <f>IF(処理シート!AJ404="","",処理シート!AJ404)</f>
        <v/>
      </c>
      <c r="S404" s="29" t="str">
        <f>IF(処理シート!AK404="","",処理シート!AK404)</f>
        <v/>
      </c>
      <c r="T404" s="30" t="str">
        <f>IF(処理シート!AL404="","",処理シート!AL404)</f>
        <v/>
      </c>
      <c r="U404" s="18" t="str">
        <f>IF(処理シート!AM404="","",処理シート!AM404)</f>
        <v/>
      </c>
      <c r="V404" s="29" t="str">
        <f>IF(処理シート!AN404="","",処理シート!AN404)</f>
        <v/>
      </c>
      <c r="W404" s="19" t="str">
        <f>IF(処理シート!AO404="","",処理シート!AO404)</f>
        <v/>
      </c>
      <c r="X404" s="270"/>
      <c r="Y404" s="271"/>
      <c r="Z404" s="271"/>
      <c r="AA404" s="272"/>
    </row>
    <row r="405" spans="2:27" ht="20.25" customHeight="1" x14ac:dyDescent="0.15">
      <c r="B405" s="20">
        <v>8</v>
      </c>
      <c r="C405" s="270"/>
      <c r="D405" s="271"/>
      <c r="E405" s="271"/>
      <c r="F405" s="271"/>
      <c r="G405" s="272"/>
      <c r="H405" s="142"/>
      <c r="I405" s="143"/>
      <c r="J405" s="144"/>
      <c r="K405" s="145"/>
      <c r="L405" s="146"/>
      <c r="M405" s="144"/>
      <c r="N405" s="147"/>
      <c r="O405" s="270"/>
      <c r="P405" s="272"/>
      <c r="Q405" s="17" t="str">
        <f>IF(処理シート!AI405="","",処理シート!AI405)</f>
        <v/>
      </c>
      <c r="R405" s="18" t="str">
        <f>IF(処理シート!AJ405="","",処理シート!AJ405)</f>
        <v/>
      </c>
      <c r="S405" s="29" t="str">
        <f>IF(処理シート!AK405="","",処理シート!AK405)</f>
        <v/>
      </c>
      <c r="T405" s="30" t="str">
        <f>IF(処理シート!AL405="","",処理シート!AL405)</f>
        <v/>
      </c>
      <c r="U405" s="18" t="str">
        <f>IF(処理シート!AM405="","",処理シート!AM405)</f>
        <v/>
      </c>
      <c r="V405" s="29" t="str">
        <f>IF(処理シート!AN405="","",処理シート!AN405)</f>
        <v/>
      </c>
      <c r="W405" s="19" t="str">
        <f>IF(処理シート!AO405="","",処理シート!AO405)</f>
        <v/>
      </c>
      <c r="X405" s="270"/>
      <c r="Y405" s="271"/>
      <c r="Z405" s="271"/>
      <c r="AA405" s="272"/>
    </row>
    <row r="406" spans="2:27" ht="20.25" customHeight="1" x14ac:dyDescent="0.15">
      <c r="B406" s="20">
        <v>9</v>
      </c>
      <c r="C406" s="270"/>
      <c r="D406" s="271"/>
      <c r="E406" s="271"/>
      <c r="F406" s="271"/>
      <c r="G406" s="272"/>
      <c r="H406" s="142"/>
      <c r="I406" s="143"/>
      <c r="J406" s="144"/>
      <c r="K406" s="145"/>
      <c r="L406" s="146"/>
      <c r="M406" s="144"/>
      <c r="N406" s="147"/>
      <c r="O406" s="270"/>
      <c r="P406" s="272"/>
      <c r="Q406" s="17" t="str">
        <f>IF(処理シート!AI406="","",処理シート!AI406)</f>
        <v/>
      </c>
      <c r="R406" s="18" t="str">
        <f>IF(処理シート!AJ406="","",処理シート!AJ406)</f>
        <v/>
      </c>
      <c r="S406" s="29" t="str">
        <f>IF(処理シート!AK406="","",処理シート!AK406)</f>
        <v/>
      </c>
      <c r="T406" s="30" t="str">
        <f>IF(処理シート!AL406="","",処理シート!AL406)</f>
        <v/>
      </c>
      <c r="U406" s="18" t="str">
        <f>IF(処理シート!AM406="","",処理シート!AM406)</f>
        <v/>
      </c>
      <c r="V406" s="29" t="str">
        <f>IF(処理シート!AN406="","",処理シート!AN406)</f>
        <v/>
      </c>
      <c r="W406" s="19" t="str">
        <f>IF(処理シート!AO406="","",処理シート!AO406)</f>
        <v/>
      </c>
      <c r="X406" s="270"/>
      <c r="Y406" s="271"/>
      <c r="Z406" s="271"/>
      <c r="AA406" s="272"/>
    </row>
    <row r="407" spans="2:27" ht="20.25" customHeight="1" x14ac:dyDescent="0.15">
      <c r="B407" s="20">
        <v>10</v>
      </c>
      <c r="C407" s="270"/>
      <c r="D407" s="271"/>
      <c r="E407" s="271"/>
      <c r="F407" s="271"/>
      <c r="G407" s="272"/>
      <c r="H407" s="142"/>
      <c r="I407" s="143"/>
      <c r="J407" s="144"/>
      <c r="K407" s="145"/>
      <c r="L407" s="146"/>
      <c r="M407" s="144"/>
      <c r="N407" s="147"/>
      <c r="O407" s="270"/>
      <c r="P407" s="272"/>
      <c r="Q407" s="17" t="str">
        <f>IF(処理シート!AI407="","",処理シート!AI407)</f>
        <v/>
      </c>
      <c r="R407" s="18" t="str">
        <f>IF(処理シート!AJ407="","",処理シート!AJ407)</f>
        <v/>
      </c>
      <c r="S407" s="29" t="str">
        <f>IF(処理シート!AK407="","",処理シート!AK407)</f>
        <v/>
      </c>
      <c r="T407" s="30" t="str">
        <f>IF(処理シート!AL407="","",処理シート!AL407)</f>
        <v/>
      </c>
      <c r="U407" s="18" t="str">
        <f>IF(処理シート!AM407="","",処理シート!AM407)</f>
        <v/>
      </c>
      <c r="V407" s="29" t="str">
        <f>IF(処理シート!AN407="","",処理シート!AN407)</f>
        <v/>
      </c>
      <c r="W407" s="19" t="str">
        <f>IF(処理シート!AO407="","",処理シート!AO407)</f>
        <v/>
      </c>
      <c r="X407" s="270"/>
      <c r="Y407" s="271"/>
      <c r="Z407" s="271"/>
      <c r="AA407" s="272"/>
    </row>
    <row r="408" spans="2:27" ht="20.25" customHeight="1" x14ac:dyDescent="0.15">
      <c r="B408" s="20">
        <v>11</v>
      </c>
      <c r="C408" s="270"/>
      <c r="D408" s="271"/>
      <c r="E408" s="271"/>
      <c r="F408" s="271"/>
      <c r="G408" s="272"/>
      <c r="H408" s="142"/>
      <c r="I408" s="143"/>
      <c r="J408" s="144"/>
      <c r="K408" s="145"/>
      <c r="L408" s="146"/>
      <c r="M408" s="144"/>
      <c r="N408" s="147"/>
      <c r="O408" s="270"/>
      <c r="P408" s="272"/>
      <c r="Q408" s="17" t="str">
        <f>IF(処理シート!AI408="","",処理シート!AI408)</f>
        <v/>
      </c>
      <c r="R408" s="18" t="str">
        <f>IF(処理シート!AJ408="","",処理シート!AJ408)</f>
        <v/>
      </c>
      <c r="S408" s="29" t="str">
        <f>IF(処理シート!AK408="","",処理シート!AK408)</f>
        <v/>
      </c>
      <c r="T408" s="30" t="str">
        <f>IF(処理シート!AL408="","",処理シート!AL408)</f>
        <v/>
      </c>
      <c r="U408" s="18" t="str">
        <f>IF(処理シート!AM408="","",処理シート!AM408)</f>
        <v/>
      </c>
      <c r="V408" s="29" t="str">
        <f>IF(処理シート!AN408="","",処理シート!AN408)</f>
        <v/>
      </c>
      <c r="W408" s="19" t="str">
        <f>IF(処理シート!AO408="","",処理シート!AO408)</f>
        <v/>
      </c>
      <c r="X408" s="270"/>
      <c r="Y408" s="271"/>
      <c r="Z408" s="271"/>
      <c r="AA408" s="272"/>
    </row>
    <row r="409" spans="2:27" ht="20.25" customHeight="1" x14ac:dyDescent="0.15">
      <c r="B409" s="20">
        <v>12</v>
      </c>
      <c r="C409" s="270"/>
      <c r="D409" s="271"/>
      <c r="E409" s="271"/>
      <c r="F409" s="271"/>
      <c r="G409" s="272"/>
      <c r="H409" s="142"/>
      <c r="I409" s="143"/>
      <c r="J409" s="144"/>
      <c r="K409" s="145"/>
      <c r="L409" s="146"/>
      <c r="M409" s="144"/>
      <c r="N409" s="147"/>
      <c r="O409" s="270"/>
      <c r="P409" s="272"/>
      <c r="Q409" s="17" t="str">
        <f>IF(処理シート!AI409="","",処理シート!AI409)</f>
        <v/>
      </c>
      <c r="R409" s="18" t="str">
        <f>IF(処理シート!AJ409="","",処理シート!AJ409)</f>
        <v/>
      </c>
      <c r="S409" s="29" t="str">
        <f>IF(処理シート!AK409="","",処理シート!AK409)</f>
        <v/>
      </c>
      <c r="T409" s="30" t="str">
        <f>IF(処理シート!AL409="","",処理シート!AL409)</f>
        <v/>
      </c>
      <c r="U409" s="18" t="str">
        <f>IF(処理シート!AM409="","",処理シート!AM409)</f>
        <v/>
      </c>
      <c r="V409" s="29" t="str">
        <f>IF(処理シート!AN409="","",処理シート!AN409)</f>
        <v/>
      </c>
      <c r="W409" s="19" t="str">
        <f>IF(処理シート!AO409="","",処理シート!AO409)</f>
        <v/>
      </c>
      <c r="X409" s="270"/>
      <c r="Y409" s="271"/>
      <c r="Z409" s="271"/>
      <c r="AA409" s="272"/>
    </row>
    <row r="410" spans="2:27" ht="20.25" customHeight="1" x14ac:dyDescent="0.15">
      <c r="B410" s="20">
        <v>13</v>
      </c>
      <c r="C410" s="270"/>
      <c r="D410" s="271"/>
      <c r="E410" s="271"/>
      <c r="F410" s="271"/>
      <c r="G410" s="272"/>
      <c r="H410" s="142"/>
      <c r="I410" s="143"/>
      <c r="J410" s="144"/>
      <c r="K410" s="145"/>
      <c r="L410" s="146"/>
      <c r="M410" s="144"/>
      <c r="N410" s="147"/>
      <c r="O410" s="270"/>
      <c r="P410" s="272"/>
      <c r="Q410" s="17" t="str">
        <f>IF(処理シート!AI410="","",処理シート!AI410)</f>
        <v/>
      </c>
      <c r="R410" s="18" t="str">
        <f>IF(処理シート!AJ410="","",処理シート!AJ410)</f>
        <v/>
      </c>
      <c r="S410" s="29" t="str">
        <f>IF(処理シート!AK410="","",処理シート!AK410)</f>
        <v/>
      </c>
      <c r="T410" s="30" t="str">
        <f>IF(処理シート!AL410="","",処理シート!AL410)</f>
        <v/>
      </c>
      <c r="U410" s="18" t="str">
        <f>IF(処理シート!AM410="","",処理シート!AM410)</f>
        <v/>
      </c>
      <c r="V410" s="29" t="str">
        <f>IF(処理シート!AN410="","",処理シート!AN410)</f>
        <v/>
      </c>
      <c r="W410" s="19" t="str">
        <f>IF(処理シート!AO410="","",処理シート!AO410)</f>
        <v/>
      </c>
      <c r="X410" s="270"/>
      <c r="Y410" s="271"/>
      <c r="Z410" s="271"/>
      <c r="AA410" s="272"/>
    </row>
    <row r="411" spans="2:27" ht="20.25" customHeight="1" x14ac:dyDescent="0.15">
      <c r="B411" s="20">
        <v>14</v>
      </c>
      <c r="C411" s="270"/>
      <c r="D411" s="271"/>
      <c r="E411" s="271"/>
      <c r="F411" s="271"/>
      <c r="G411" s="272"/>
      <c r="H411" s="142"/>
      <c r="I411" s="143"/>
      <c r="J411" s="144"/>
      <c r="K411" s="145"/>
      <c r="L411" s="146"/>
      <c r="M411" s="144"/>
      <c r="N411" s="147"/>
      <c r="O411" s="270"/>
      <c r="P411" s="272"/>
      <c r="Q411" s="17" t="str">
        <f>IF(処理シート!AI411="","",処理シート!AI411)</f>
        <v/>
      </c>
      <c r="R411" s="18" t="str">
        <f>IF(処理シート!AJ411="","",処理シート!AJ411)</f>
        <v/>
      </c>
      <c r="S411" s="29" t="str">
        <f>IF(処理シート!AK411="","",処理シート!AK411)</f>
        <v/>
      </c>
      <c r="T411" s="30" t="str">
        <f>IF(処理シート!AL411="","",処理シート!AL411)</f>
        <v/>
      </c>
      <c r="U411" s="18" t="str">
        <f>IF(処理シート!AM411="","",処理シート!AM411)</f>
        <v/>
      </c>
      <c r="V411" s="29" t="str">
        <f>IF(処理シート!AN411="","",処理シート!AN411)</f>
        <v/>
      </c>
      <c r="W411" s="19" t="str">
        <f>IF(処理シート!AO411="","",処理シート!AO411)</f>
        <v/>
      </c>
      <c r="X411" s="270"/>
      <c r="Y411" s="271"/>
      <c r="Z411" s="271"/>
      <c r="AA411" s="272"/>
    </row>
    <row r="412" spans="2:27" ht="20.25" customHeight="1" x14ac:dyDescent="0.15">
      <c r="B412" s="20">
        <v>15</v>
      </c>
      <c r="C412" s="270"/>
      <c r="D412" s="271"/>
      <c r="E412" s="271"/>
      <c r="F412" s="271"/>
      <c r="G412" s="272"/>
      <c r="H412" s="142"/>
      <c r="I412" s="143"/>
      <c r="J412" s="144"/>
      <c r="K412" s="145"/>
      <c r="L412" s="146"/>
      <c r="M412" s="144"/>
      <c r="N412" s="147"/>
      <c r="O412" s="270"/>
      <c r="P412" s="272"/>
      <c r="Q412" s="17" t="str">
        <f>IF(処理シート!AI412="","",処理シート!AI412)</f>
        <v/>
      </c>
      <c r="R412" s="18" t="str">
        <f>IF(処理シート!AJ412="","",処理シート!AJ412)</f>
        <v/>
      </c>
      <c r="S412" s="29" t="str">
        <f>IF(処理シート!AK412="","",処理シート!AK412)</f>
        <v/>
      </c>
      <c r="T412" s="30" t="str">
        <f>IF(処理シート!AL412="","",処理シート!AL412)</f>
        <v/>
      </c>
      <c r="U412" s="18" t="str">
        <f>IF(処理シート!AM412="","",処理シート!AM412)</f>
        <v/>
      </c>
      <c r="V412" s="29" t="str">
        <f>IF(処理シート!AN412="","",処理シート!AN412)</f>
        <v/>
      </c>
      <c r="W412" s="19" t="str">
        <f>IF(処理シート!AO412="","",処理シート!AO412)</f>
        <v/>
      </c>
      <c r="X412" s="270"/>
      <c r="Y412" s="271"/>
      <c r="Z412" s="271"/>
      <c r="AA412" s="272"/>
    </row>
    <row r="413" spans="2:27" ht="20.25" customHeight="1" x14ac:dyDescent="0.15">
      <c r="B413" s="20">
        <v>16</v>
      </c>
      <c r="C413" s="270"/>
      <c r="D413" s="271"/>
      <c r="E413" s="271"/>
      <c r="F413" s="271"/>
      <c r="G413" s="272"/>
      <c r="H413" s="142"/>
      <c r="I413" s="143"/>
      <c r="J413" s="144"/>
      <c r="K413" s="145"/>
      <c r="L413" s="146"/>
      <c r="M413" s="144"/>
      <c r="N413" s="147"/>
      <c r="O413" s="270"/>
      <c r="P413" s="272"/>
      <c r="Q413" s="17" t="str">
        <f>IF(処理シート!AI413="","",処理シート!AI413)</f>
        <v/>
      </c>
      <c r="R413" s="18" t="str">
        <f>IF(処理シート!AJ413="","",処理シート!AJ413)</f>
        <v/>
      </c>
      <c r="S413" s="29" t="str">
        <f>IF(処理シート!AK413="","",処理シート!AK413)</f>
        <v/>
      </c>
      <c r="T413" s="30" t="str">
        <f>IF(処理シート!AL413="","",処理シート!AL413)</f>
        <v/>
      </c>
      <c r="U413" s="18" t="str">
        <f>IF(処理シート!AM413="","",処理シート!AM413)</f>
        <v/>
      </c>
      <c r="V413" s="29" t="str">
        <f>IF(処理シート!AN413="","",処理シート!AN413)</f>
        <v/>
      </c>
      <c r="W413" s="19" t="str">
        <f>IF(処理シート!AO413="","",処理シート!AO413)</f>
        <v/>
      </c>
      <c r="X413" s="270"/>
      <c r="Y413" s="271"/>
      <c r="Z413" s="271"/>
      <c r="AA413" s="272"/>
    </row>
    <row r="414" spans="2:27" ht="20.25" customHeight="1" x14ac:dyDescent="0.15">
      <c r="B414" s="20">
        <v>17</v>
      </c>
      <c r="C414" s="270"/>
      <c r="D414" s="271"/>
      <c r="E414" s="271"/>
      <c r="F414" s="271"/>
      <c r="G414" s="272"/>
      <c r="H414" s="142"/>
      <c r="I414" s="143"/>
      <c r="J414" s="144"/>
      <c r="K414" s="145"/>
      <c r="L414" s="146"/>
      <c r="M414" s="144"/>
      <c r="N414" s="147"/>
      <c r="O414" s="270"/>
      <c r="P414" s="272"/>
      <c r="Q414" s="17" t="str">
        <f>IF(処理シート!AI414="","",処理シート!AI414)</f>
        <v/>
      </c>
      <c r="R414" s="18" t="str">
        <f>IF(処理シート!AJ414="","",処理シート!AJ414)</f>
        <v/>
      </c>
      <c r="S414" s="29" t="str">
        <f>IF(処理シート!AK414="","",処理シート!AK414)</f>
        <v/>
      </c>
      <c r="T414" s="30" t="str">
        <f>IF(処理シート!AL414="","",処理シート!AL414)</f>
        <v/>
      </c>
      <c r="U414" s="18" t="str">
        <f>IF(処理シート!AM414="","",処理シート!AM414)</f>
        <v/>
      </c>
      <c r="V414" s="29" t="str">
        <f>IF(処理シート!AN414="","",処理シート!AN414)</f>
        <v/>
      </c>
      <c r="W414" s="19" t="str">
        <f>IF(処理シート!AO414="","",処理シート!AO414)</f>
        <v/>
      </c>
      <c r="X414" s="270"/>
      <c r="Y414" s="271"/>
      <c r="Z414" s="271"/>
      <c r="AA414" s="272"/>
    </row>
    <row r="415" spans="2:27" ht="20.25" customHeight="1" x14ac:dyDescent="0.15">
      <c r="B415" s="20">
        <v>18</v>
      </c>
      <c r="C415" s="270"/>
      <c r="D415" s="271"/>
      <c r="E415" s="271"/>
      <c r="F415" s="271"/>
      <c r="G415" s="272"/>
      <c r="H415" s="142"/>
      <c r="I415" s="143"/>
      <c r="J415" s="144"/>
      <c r="K415" s="145"/>
      <c r="L415" s="146"/>
      <c r="M415" s="144"/>
      <c r="N415" s="147"/>
      <c r="O415" s="270"/>
      <c r="P415" s="272"/>
      <c r="Q415" s="17" t="str">
        <f>IF(処理シート!AI415="","",処理シート!AI415)</f>
        <v/>
      </c>
      <c r="R415" s="18" t="str">
        <f>IF(処理シート!AJ415="","",処理シート!AJ415)</f>
        <v/>
      </c>
      <c r="S415" s="29" t="str">
        <f>IF(処理シート!AK415="","",処理シート!AK415)</f>
        <v/>
      </c>
      <c r="T415" s="30" t="str">
        <f>IF(処理シート!AL415="","",処理シート!AL415)</f>
        <v/>
      </c>
      <c r="U415" s="18" t="str">
        <f>IF(処理シート!AM415="","",処理シート!AM415)</f>
        <v/>
      </c>
      <c r="V415" s="29" t="str">
        <f>IF(処理シート!AN415="","",処理シート!AN415)</f>
        <v/>
      </c>
      <c r="W415" s="19" t="str">
        <f>IF(処理シート!AO415="","",処理シート!AO415)</f>
        <v/>
      </c>
      <c r="X415" s="270"/>
      <c r="Y415" s="271"/>
      <c r="Z415" s="271"/>
      <c r="AA415" s="272"/>
    </row>
    <row r="416" spans="2:27" ht="20.25" customHeight="1" x14ac:dyDescent="0.15">
      <c r="B416" s="20">
        <v>19</v>
      </c>
      <c r="C416" s="270"/>
      <c r="D416" s="271"/>
      <c r="E416" s="271"/>
      <c r="F416" s="271"/>
      <c r="G416" s="272"/>
      <c r="H416" s="142"/>
      <c r="I416" s="143"/>
      <c r="J416" s="144"/>
      <c r="K416" s="145"/>
      <c r="L416" s="146"/>
      <c r="M416" s="144"/>
      <c r="N416" s="147"/>
      <c r="O416" s="270"/>
      <c r="P416" s="272"/>
      <c r="Q416" s="17" t="str">
        <f>IF(処理シート!AI416="","",処理シート!AI416)</f>
        <v/>
      </c>
      <c r="R416" s="18" t="str">
        <f>IF(処理シート!AJ416="","",処理シート!AJ416)</f>
        <v/>
      </c>
      <c r="S416" s="29" t="str">
        <f>IF(処理シート!AK416="","",処理シート!AK416)</f>
        <v/>
      </c>
      <c r="T416" s="30" t="str">
        <f>IF(処理シート!AL416="","",処理シート!AL416)</f>
        <v/>
      </c>
      <c r="U416" s="18" t="str">
        <f>IF(処理シート!AM416="","",処理シート!AM416)</f>
        <v/>
      </c>
      <c r="V416" s="29" t="str">
        <f>IF(処理シート!AN416="","",処理シート!AN416)</f>
        <v/>
      </c>
      <c r="W416" s="19" t="str">
        <f>IF(処理シート!AO416="","",処理シート!AO416)</f>
        <v/>
      </c>
      <c r="X416" s="270"/>
      <c r="Y416" s="271"/>
      <c r="Z416" s="271"/>
      <c r="AA416" s="272"/>
    </row>
    <row r="417" spans="2:27" ht="20.25" customHeight="1" x14ac:dyDescent="0.15">
      <c r="B417" s="20">
        <v>20</v>
      </c>
      <c r="C417" s="270"/>
      <c r="D417" s="271"/>
      <c r="E417" s="271"/>
      <c r="F417" s="271"/>
      <c r="G417" s="272"/>
      <c r="H417" s="142"/>
      <c r="I417" s="143"/>
      <c r="J417" s="144"/>
      <c r="K417" s="145"/>
      <c r="L417" s="146"/>
      <c r="M417" s="144"/>
      <c r="N417" s="147"/>
      <c r="O417" s="270"/>
      <c r="P417" s="272"/>
      <c r="Q417" s="17" t="str">
        <f>IF(処理シート!AI417="","",処理シート!AI417)</f>
        <v/>
      </c>
      <c r="R417" s="18" t="str">
        <f>IF(処理シート!AJ417="","",処理シート!AJ417)</f>
        <v/>
      </c>
      <c r="S417" s="29" t="str">
        <f>IF(処理シート!AK417="","",処理シート!AK417)</f>
        <v/>
      </c>
      <c r="T417" s="30" t="str">
        <f>IF(処理シート!AL417="","",処理シート!AL417)</f>
        <v/>
      </c>
      <c r="U417" s="18" t="str">
        <f>IF(処理シート!AM417="","",処理シート!AM417)</f>
        <v/>
      </c>
      <c r="V417" s="29" t="str">
        <f>IF(処理シート!AN417="","",処理シート!AN417)</f>
        <v/>
      </c>
      <c r="W417" s="19" t="str">
        <f>IF(処理シート!AO417="","",処理シート!AO417)</f>
        <v/>
      </c>
      <c r="X417" s="270"/>
      <c r="Y417" s="271"/>
      <c r="Z417" s="271"/>
      <c r="AA417" s="272"/>
    </row>
    <row r="418" spans="2:27" ht="20.25" customHeight="1" x14ac:dyDescent="0.15">
      <c r="B418" s="20">
        <v>21</v>
      </c>
      <c r="C418" s="270"/>
      <c r="D418" s="271"/>
      <c r="E418" s="271"/>
      <c r="F418" s="271"/>
      <c r="G418" s="272"/>
      <c r="H418" s="142"/>
      <c r="I418" s="143"/>
      <c r="J418" s="144"/>
      <c r="K418" s="145"/>
      <c r="L418" s="146"/>
      <c r="M418" s="144"/>
      <c r="N418" s="147"/>
      <c r="O418" s="270"/>
      <c r="P418" s="272"/>
      <c r="Q418" s="17" t="str">
        <f>IF(処理シート!AI418="","",処理シート!AI418)</f>
        <v/>
      </c>
      <c r="R418" s="18" t="str">
        <f>IF(処理シート!AJ418="","",処理シート!AJ418)</f>
        <v/>
      </c>
      <c r="S418" s="29" t="str">
        <f>IF(処理シート!AK418="","",処理シート!AK418)</f>
        <v/>
      </c>
      <c r="T418" s="30" t="str">
        <f>IF(処理シート!AL418="","",処理シート!AL418)</f>
        <v/>
      </c>
      <c r="U418" s="18" t="str">
        <f>IF(処理シート!AM418="","",処理シート!AM418)</f>
        <v/>
      </c>
      <c r="V418" s="29" t="str">
        <f>IF(処理シート!AN418="","",処理シート!AN418)</f>
        <v/>
      </c>
      <c r="W418" s="19" t="str">
        <f>IF(処理シート!AO418="","",処理シート!AO418)</f>
        <v/>
      </c>
      <c r="X418" s="270"/>
      <c r="Y418" s="271"/>
      <c r="Z418" s="271"/>
      <c r="AA418" s="272"/>
    </row>
    <row r="419" spans="2:27" ht="20.25" customHeight="1" x14ac:dyDescent="0.15">
      <c r="B419" s="20">
        <v>22</v>
      </c>
      <c r="C419" s="270"/>
      <c r="D419" s="271"/>
      <c r="E419" s="271"/>
      <c r="F419" s="271"/>
      <c r="G419" s="272"/>
      <c r="H419" s="142"/>
      <c r="I419" s="143"/>
      <c r="J419" s="144"/>
      <c r="K419" s="145"/>
      <c r="L419" s="146"/>
      <c r="M419" s="144"/>
      <c r="N419" s="147"/>
      <c r="O419" s="270"/>
      <c r="P419" s="272"/>
      <c r="Q419" s="17" t="str">
        <f>IF(処理シート!AI419="","",処理シート!AI419)</f>
        <v/>
      </c>
      <c r="R419" s="18" t="str">
        <f>IF(処理シート!AJ419="","",処理シート!AJ419)</f>
        <v/>
      </c>
      <c r="S419" s="29" t="str">
        <f>IF(処理シート!AK419="","",処理シート!AK419)</f>
        <v/>
      </c>
      <c r="T419" s="30" t="str">
        <f>IF(処理シート!AL419="","",処理シート!AL419)</f>
        <v/>
      </c>
      <c r="U419" s="18" t="str">
        <f>IF(処理シート!AM419="","",処理シート!AM419)</f>
        <v/>
      </c>
      <c r="V419" s="29" t="str">
        <f>IF(処理シート!AN419="","",処理シート!AN419)</f>
        <v/>
      </c>
      <c r="W419" s="19" t="str">
        <f>IF(処理シート!AO419="","",処理シート!AO419)</f>
        <v/>
      </c>
      <c r="X419" s="270"/>
      <c r="Y419" s="271"/>
      <c r="Z419" s="271"/>
      <c r="AA419" s="272"/>
    </row>
    <row r="420" spans="2:27" ht="20.25" customHeight="1" x14ac:dyDescent="0.15">
      <c r="B420" s="20">
        <v>23</v>
      </c>
      <c r="C420" s="270"/>
      <c r="D420" s="271"/>
      <c r="E420" s="271"/>
      <c r="F420" s="271"/>
      <c r="G420" s="272"/>
      <c r="H420" s="142"/>
      <c r="I420" s="143"/>
      <c r="J420" s="144"/>
      <c r="K420" s="145"/>
      <c r="L420" s="146"/>
      <c r="M420" s="144"/>
      <c r="N420" s="147"/>
      <c r="O420" s="270"/>
      <c r="P420" s="272"/>
      <c r="Q420" s="17" t="str">
        <f>IF(処理シート!AI420="","",処理シート!AI420)</f>
        <v/>
      </c>
      <c r="R420" s="18" t="str">
        <f>IF(処理シート!AJ420="","",処理シート!AJ420)</f>
        <v/>
      </c>
      <c r="S420" s="29" t="str">
        <f>IF(処理シート!AK420="","",処理シート!AK420)</f>
        <v/>
      </c>
      <c r="T420" s="30" t="str">
        <f>IF(処理シート!AL420="","",処理シート!AL420)</f>
        <v/>
      </c>
      <c r="U420" s="18" t="str">
        <f>IF(処理シート!AM420="","",処理シート!AM420)</f>
        <v/>
      </c>
      <c r="V420" s="29" t="str">
        <f>IF(処理シート!AN420="","",処理シート!AN420)</f>
        <v/>
      </c>
      <c r="W420" s="19" t="str">
        <f>IF(処理シート!AO420="","",処理シート!AO420)</f>
        <v/>
      </c>
      <c r="X420" s="270"/>
      <c r="Y420" s="271"/>
      <c r="Z420" s="271"/>
      <c r="AA420" s="272"/>
    </row>
    <row r="421" spans="2:27" ht="20.25" customHeight="1" x14ac:dyDescent="0.15">
      <c r="B421" s="20">
        <v>24</v>
      </c>
      <c r="C421" s="270"/>
      <c r="D421" s="271"/>
      <c r="E421" s="271"/>
      <c r="F421" s="271"/>
      <c r="G421" s="272"/>
      <c r="H421" s="142"/>
      <c r="I421" s="143"/>
      <c r="J421" s="144"/>
      <c r="K421" s="145"/>
      <c r="L421" s="146"/>
      <c r="M421" s="144"/>
      <c r="N421" s="147"/>
      <c r="O421" s="270"/>
      <c r="P421" s="272"/>
      <c r="Q421" s="17" t="str">
        <f>IF(処理シート!AI421="","",処理シート!AI421)</f>
        <v/>
      </c>
      <c r="R421" s="18" t="str">
        <f>IF(処理シート!AJ421="","",処理シート!AJ421)</f>
        <v/>
      </c>
      <c r="S421" s="29" t="str">
        <f>IF(処理シート!AK421="","",処理シート!AK421)</f>
        <v/>
      </c>
      <c r="T421" s="30" t="str">
        <f>IF(処理シート!AL421="","",処理シート!AL421)</f>
        <v/>
      </c>
      <c r="U421" s="18" t="str">
        <f>IF(処理シート!AM421="","",処理シート!AM421)</f>
        <v/>
      </c>
      <c r="V421" s="29" t="str">
        <f>IF(処理シート!AN421="","",処理シート!AN421)</f>
        <v/>
      </c>
      <c r="W421" s="19" t="str">
        <f>IF(処理シート!AO421="","",処理シート!AO421)</f>
        <v/>
      </c>
      <c r="X421" s="270"/>
      <c r="Y421" s="271"/>
      <c r="Z421" s="271"/>
      <c r="AA421" s="272"/>
    </row>
    <row r="422" spans="2:27" ht="20.25" customHeight="1" x14ac:dyDescent="0.15">
      <c r="B422" s="20">
        <v>25</v>
      </c>
      <c r="C422" s="270"/>
      <c r="D422" s="271"/>
      <c r="E422" s="271"/>
      <c r="F422" s="271"/>
      <c r="G422" s="272"/>
      <c r="H422" s="142"/>
      <c r="I422" s="143"/>
      <c r="J422" s="144"/>
      <c r="K422" s="145"/>
      <c r="L422" s="146"/>
      <c r="M422" s="144"/>
      <c r="N422" s="147"/>
      <c r="O422" s="270"/>
      <c r="P422" s="272"/>
      <c r="Q422" s="17" t="str">
        <f>IF(処理シート!AI422="","",処理シート!AI422)</f>
        <v/>
      </c>
      <c r="R422" s="18" t="str">
        <f>IF(処理シート!AJ422="","",処理シート!AJ422)</f>
        <v/>
      </c>
      <c r="S422" s="29" t="str">
        <f>IF(処理シート!AK422="","",処理シート!AK422)</f>
        <v/>
      </c>
      <c r="T422" s="30" t="str">
        <f>IF(処理シート!AL422="","",処理シート!AL422)</f>
        <v/>
      </c>
      <c r="U422" s="18" t="str">
        <f>IF(処理シート!AM422="","",処理シート!AM422)</f>
        <v/>
      </c>
      <c r="V422" s="29" t="str">
        <f>IF(処理シート!AN422="","",処理シート!AN422)</f>
        <v/>
      </c>
      <c r="W422" s="19" t="str">
        <f>IF(処理シート!AO422="","",処理シート!AO422)</f>
        <v/>
      </c>
      <c r="X422" s="270"/>
      <c r="Y422" s="271"/>
      <c r="Z422" s="271"/>
      <c r="AA422" s="272"/>
    </row>
    <row r="423" spans="2:27" ht="20.25" customHeight="1" x14ac:dyDescent="0.15">
      <c r="B423" s="20">
        <v>26</v>
      </c>
      <c r="C423" s="270"/>
      <c r="D423" s="271"/>
      <c r="E423" s="271"/>
      <c r="F423" s="271"/>
      <c r="G423" s="272"/>
      <c r="H423" s="142"/>
      <c r="I423" s="143"/>
      <c r="J423" s="144"/>
      <c r="K423" s="145"/>
      <c r="L423" s="146"/>
      <c r="M423" s="144"/>
      <c r="N423" s="147"/>
      <c r="O423" s="270"/>
      <c r="P423" s="272"/>
      <c r="Q423" s="17" t="str">
        <f>IF(処理シート!AI423="","",処理シート!AI423)</f>
        <v/>
      </c>
      <c r="R423" s="18" t="str">
        <f>IF(処理シート!AJ423="","",処理シート!AJ423)</f>
        <v/>
      </c>
      <c r="S423" s="29" t="str">
        <f>IF(処理シート!AK423="","",処理シート!AK423)</f>
        <v/>
      </c>
      <c r="T423" s="30" t="str">
        <f>IF(処理シート!AL423="","",処理シート!AL423)</f>
        <v/>
      </c>
      <c r="U423" s="18" t="str">
        <f>IF(処理シート!AM423="","",処理シート!AM423)</f>
        <v/>
      </c>
      <c r="V423" s="29" t="str">
        <f>IF(処理シート!AN423="","",処理シート!AN423)</f>
        <v/>
      </c>
      <c r="W423" s="19" t="str">
        <f>IF(処理シート!AO423="","",処理シート!AO423)</f>
        <v/>
      </c>
      <c r="X423" s="270"/>
      <c r="Y423" s="271"/>
      <c r="Z423" s="271"/>
      <c r="AA423" s="272"/>
    </row>
    <row r="424" spans="2:27" ht="20.25" customHeight="1" x14ac:dyDescent="0.15">
      <c r="B424" s="20">
        <v>27</v>
      </c>
      <c r="C424" s="270"/>
      <c r="D424" s="271"/>
      <c r="E424" s="271"/>
      <c r="F424" s="271"/>
      <c r="G424" s="272"/>
      <c r="H424" s="142"/>
      <c r="I424" s="143"/>
      <c r="J424" s="144"/>
      <c r="K424" s="145"/>
      <c r="L424" s="146"/>
      <c r="M424" s="144"/>
      <c r="N424" s="147"/>
      <c r="O424" s="270"/>
      <c r="P424" s="272"/>
      <c r="Q424" s="17" t="str">
        <f>IF(処理シート!AI424="","",処理シート!AI424)</f>
        <v/>
      </c>
      <c r="R424" s="18" t="str">
        <f>IF(処理シート!AJ424="","",処理シート!AJ424)</f>
        <v/>
      </c>
      <c r="S424" s="29" t="str">
        <f>IF(処理シート!AK424="","",処理シート!AK424)</f>
        <v/>
      </c>
      <c r="T424" s="30" t="str">
        <f>IF(処理シート!AL424="","",処理シート!AL424)</f>
        <v/>
      </c>
      <c r="U424" s="18" t="str">
        <f>IF(処理シート!AM424="","",処理シート!AM424)</f>
        <v/>
      </c>
      <c r="V424" s="29" t="str">
        <f>IF(処理シート!AN424="","",処理シート!AN424)</f>
        <v/>
      </c>
      <c r="W424" s="19" t="str">
        <f>IF(処理シート!AO424="","",処理シート!AO424)</f>
        <v/>
      </c>
      <c r="X424" s="270"/>
      <c r="Y424" s="271"/>
      <c r="Z424" s="271"/>
      <c r="AA424" s="272"/>
    </row>
    <row r="425" spans="2:27" ht="20.25" customHeight="1" x14ac:dyDescent="0.15">
      <c r="B425" s="20">
        <v>28</v>
      </c>
      <c r="C425" s="270"/>
      <c r="D425" s="271"/>
      <c r="E425" s="271"/>
      <c r="F425" s="271"/>
      <c r="G425" s="272"/>
      <c r="H425" s="142"/>
      <c r="I425" s="143"/>
      <c r="J425" s="144"/>
      <c r="K425" s="145"/>
      <c r="L425" s="146"/>
      <c r="M425" s="144"/>
      <c r="N425" s="147"/>
      <c r="O425" s="270"/>
      <c r="P425" s="272"/>
      <c r="Q425" s="17" t="str">
        <f>IF(処理シート!AI425="","",処理シート!AI425)</f>
        <v/>
      </c>
      <c r="R425" s="18" t="str">
        <f>IF(処理シート!AJ425="","",処理シート!AJ425)</f>
        <v/>
      </c>
      <c r="S425" s="29" t="str">
        <f>IF(処理シート!AK425="","",処理シート!AK425)</f>
        <v/>
      </c>
      <c r="T425" s="30" t="str">
        <f>IF(処理シート!AL425="","",処理シート!AL425)</f>
        <v/>
      </c>
      <c r="U425" s="18" t="str">
        <f>IF(処理シート!AM425="","",処理シート!AM425)</f>
        <v/>
      </c>
      <c r="V425" s="29" t="str">
        <f>IF(処理シート!AN425="","",処理シート!AN425)</f>
        <v/>
      </c>
      <c r="W425" s="19" t="str">
        <f>IF(処理シート!AO425="","",処理シート!AO425)</f>
        <v/>
      </c>
      <c r="X425" s="270"/>
      <c r="Y425" s="271"/>
      <c r="Z425" s="271"/>
      <c r="AA425" s="272"/>
    </row>
    <row r="426" spans="2:27" ht="20.25" customHeight="1" x14ac:dyDescent="0.15">
      <c r="B426" s="20">
        <v>29</v>
      </c>
      <c r="C426" s="270"/>
      <c r="D426" s="271"/>
      <c r="E426" s="271"/>
      <c r="F426" s="271"/>
      <c r="G426" s="272"/>
      <c r="H426" s="142"/>
      <c r="I426" s="143"/>
      <c r="J426" s="144"/>
      <c r="K426" s="145"/>
      <c r="L426" s="146"/>
      <c r="M426" s="144"/>
      <c r="N426" s="147"/>
      <c r="O426" s="270"/>
      <c r="P426" s="272"/>
      <c r="Q426" s="17" t="str">
        <f>IF(処理シート!AI426="","",処理シート!AI426)</f>
        <v/>
      </c>
      <c r="R426" s="18" t="str">
        <f>IF(処理シート!AJ426="","",処理シート!AJ426)</f>
        <v/>
      </c>
      <c r="S426" s="29" t="str">
        <f>IF(処理シート!AK426="","",処理シート!AK426)</f>
        <v/>
      </c>
      <c r="T426" s="30" t="str">
        <f>IF(処理シート!AL426="","",処理シート!AL426)</f>
        <v/>
      </c>
      <c r="U426" s="18" t="str">
        <f>IF(処理シート!AM426="","",処理シート!AM426)</f>
        <v/>
      </c>
      <c r="V426" s="29" t="str">
        <f>IF(処理シート!AN426="","",処理シート!AN426)</f>
        <v/>
      </c>
      <c r="W426" s="19" t="str">
        <f>IF(処理シート!AO426="","",処理シート!AO426)</f>
        <v/>
      </c>
      <c r="X426" s="270"/>
      <c r="Y426" s="271"/>
      <c r="Z426" s="271"/>
      <c r="AA426" s="272"/>
    </row>
    <row r="427" spans="2:27" ht="20.25" customHeight="1" thickBot="1" x14ac:dyDescent="0.2">
      <c r="B427" s="31">
        <v>30</v>
      </c>
      <c r="C427" s="264"/>
      <c r="D427" s="265"/>
      <c r="E427" s="265"/>
      <c r="F427" s="265"/>
      <c r="G427" s="266"/>
      <c r="H427" s="148"/>
      <c r="I427" s="149"/>
      <c r="J427" s="150"/>
      <c r="K427" s="151"/>
      <c r="L427" s="152"/>
      <c r="M427" s="150"/>
      <c r="N427" s="153"/>
      <c r="O427" s="264"/>
      <c r="P427" s="266"/>
      <c r="Q427" s="17" t="str">
        <f>IF(処理シート!AI427="","",処理シート!AI427)</f>
        <v/>
      </c>
      <c r="R427" s="18" t="str">
        <f>IF(処理シート!AJ427="","",処理シート!AJ427)</f>
        <v/>
      </c>
      <c r="S427" s="29" t="str">
        <f>IF(処理シート!AK427="","",処理シート!AK427)</f>
        <v/>
      </c>
      <c r="T427" s="30" t="str">
        <f>IF(処理シート!AL427="","",処理シート!AL427)</f>
        <v/>
      </c>
      <c r="U427" s="18" t="str">
        <f>IF(処理シート!AM427="","",処理シート!AM427)</f>
        <v/>
      </c>
      <c r="V427" s="29" t="str">
        <f>IF(処理シート!AN427="","",処理シート!AN427)</f>
        <v/>
      </c>
      <c r="W427" s="19" t="str">
        <f>IF(処理シート!AO427="","",処理シート!AO427)</f>
        <v/>
      </c>
      <c r="X427" s="264"/>
      <c r="Y427" s="265"/>
      <c r="Z427" s="265"/>
      <c r="AA427" s="266"/>
    </row>
    <row r="428" spans="2:27" ht="20.25" customHeight="1" thickBot="1" x14ac:dyDescent="0.2">
      <c r="B428" s="13"/>
      <c r="C428" s="14" t="s">
        <v>22</v>
      </c>
      <c r="D428" s="14"/>
      <c r="E428" s="14"/>
      <c r="F428" s="14"/>
      <c r="G428" s="14"/>
      <c r="H428" s="14"/>
      <c r="I428" s="14"/>
      <c r="J428" s="14"/>
      <c r="K428" s="14"/>
      <c r="L428" s="14"/>
      <c r="M428" s="14" t="s">
        <v>23</v>
      </c>
      <c r="N428" s="15"/>
      <c r="O428" s="21" t="str">
        <f>IF(処理シート!AG428="","",処理シート!AG428)</f>
        <v/>
      </c>
      <c r="P428" s="22" t="str">
        <f>IF(処理シート!AH428="","",処理シート!AH428)</f>
        <v/>
      </c>
      <c r="Q428" s="23" t="str">
        <f>IF(処理シート!AI428="","",処理シート!AI428)</f>
        <v/>
      </c>
      <c r="R428" s="24" t="str">
        <f>IF(処理シート!AJ428="","",処理シート!AJ428)</f>
        <v/>
      </c>
      <c r="S428" s="22" t="str">
        <f>IF(処理シート!AK428="","",処理シート!AK428)</f>
        <v/>
      </c>
      <c r="T428" s="25" t="str">
        <f>IF(処理シート!AL428="","",処理シート!AL428)</f>
        <v/>
      </c>
      <c r="U428" s="24" t="str">
        <f>IF(処理シート!AM428="","",処理シート!AM428)</f>
        <v/>
      </c>
      <c r="V428" s="22" t="str">
        <f>IF(処理シート!AN428="","",処理シート!AN428)</f>
        <v/>
      </c>
      <c r="W428" s="32" t="str">
        <f>IF(処理シート!AO428="","",処理シート!AO428)</f>
        <v/>
      </c>
      <c r="X428" s="267"/>
      <c r="Y428" s="268"/>
      <c r="Z428" s="268"/>
      <c r="AA428" s="269"/>
    </row>
    <row r="429" spans="2:27" ht="20.25" customHeight="1" thickBot="1" x14ac:dyDescent="0.2">
      <c r="B429" s="13"/>
      <c r="C429" s="14" t="s">
        <v>24</v>
      </c>
      <c r="D429" s="14"/>
      <c r="E429" s="14"/>
      <c r="F429" s="14"/>
      <c r="G429" s="14"/>
      <c r="H429" s="14"/>
      <c r="I429" s="14"/>
      <c r="J429" s="14"/>
      <c r="K429" s="14"/>
      <c r="L429" s="14"/>
      <c r="M429" s="14" t="s">
        <v>23</v>
      </c>
      <c r="N429" s="15"/>
      <c r="O429" s="21" t="str">
        <f>IF(処理シート!AG429="","",処理シート!AG429)</f>
        <v/>
      </c>
      <c r="P429" s="22" t="str">
        <f>IF(処理シート!AH429="","",処理シート!AH429)</f>
        <v/>
      </c>
      <c r="Q429" s="23" t="str">
        <f>IF(処理シート!AI429="","",処理シート!AI429)</f>
        <v/>
      </c>
      <c r="R429" s="24" t="str">
        <f>IF(処理シート!AJ429="","",処理シート!AJ429)</f>
        <v/>
      </c>
      <c r="S429" s="22" t="str">
        <f>IF(処理シート!AK429="","",処理シート!AK429)</f>
        <v/>
      </c>
      <c r="T429" s="25" t="str">
        <f>IF(処理シート!AL429="","",処理シート!AL429)</f>
        <v/>
      </c>
      <c r="U429" s="24" t="str">
        <f>IF(処理シート!AM429="","",処理シート!AM429)</f>
        <v/>
      </c>
      <c r="V429" s="22" t="str">
        <f>IF(処理シート!AN429="","",処理シート!AN429)</f>
        <v/>
      </c>
      <c r="W429" s="32" t="str">
        <f>IF(処理シート!AO429="","",処理シート!AO429)</f>
        <v/>
      </c>
      <c r="X429" s="267"/>
      <c r="Y429" s="268"/>
      <c r="Z429" s="268"/>
      <c r="AA429" s="269"/>
    </row>
    <row r="430" spans="2:27" ht="20.25" customHeight="1" thickBot="1" x14ac:dyDescent="0.2">
      <c r="B430" s="3" t="s">
        <v>26</v>
      </c>
      <c r="C430" s="107" t="s">
        <v>27</v>
      </c>
      <c r="D430" s="107" t="s">
        <v>28</v>
      </c>
      <c r="E430" s="107" t="s">
        <v>29</v>
      </c>
      <c r="F430" s="107" t="s">
        <v>30</v>
      </c>
      <c r="G430" s="107" t="s">
        <v>31</v>
      </c>
      <c r="H430" s="5" t="s">
        <v>32</v>
      </c>
      <c r="I430" s="9" t="str">
        <f ca="1">支出請求書!$I$1</f>
        <v>2</v>
      </c>
      <c r="J430" s="10" t="str">
        <f ca="1">支出請求書!$J$1</f>
        <v>1</v>
      </c>
      <c r="K430" s="183" t="str">
        <f>IF($Z434="","",IF(支出請求書!$K$1="","",支出請求書!$K$1))</f>
        <v/>
      </c>
      <c r="L430" s="10" t="str">
        <f>IF($Z434="","",IF(支出請求書!$L$1="","",支出請求書!$L$1))</f>
        <v/>
      </c>
      <c r="M430" s="11" t="str">
        <f>IF($Z434="","",IF(支出請求書!$M$1="","",支出請求書!$M$1))</f>
        <v/>
      </c>
      <c r="N430" s="28"/>
      <c r="O430" s="28"/>
      <c r="P430" s="28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</row>
    <row r="431" spans="2:27" ht="20.25" customHeight="1" x14ac:dyDescent="0.15"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</row>
    <row r="432" spans="2:27" ht="20.25" customHeight="1" x14ac:dyDescent="0.15">
      <c r="B432" s="273" t="s">
        <v>10</v>
      </c>
      <c r="C432" s="273"/>
      <c r="D432" s="273"/>
      <c r="E432" s="273"/>
      <c r="F432" s="273"/>
      <c r="G432" s="273"/>
      <c r="H432" s="273"/>
      <c r="I432" s="273"/>
      <c r="J432" s="273"/>
      <c r="K432" s="273"/>
      <c r="L432" s="273"/>
      <c r="M432" s="273"/>
      <c r="N432" s="273"/>
      <c r="O432" s="273"/>
      <c r="P432" s="273"/>
      <c r="Q432" s="273"/>
      <c r="R432" s="273"/>
      <c r="S432" s="273"/>
      <c r="T432" s="273"/>
      <c r="U432" s="273"/>
      <c r="V432" s="273"/>
      <c r="W432" s="273"/>
      <c r="X432" s="273"/>
      <c r="Y432" s="273"/>
      <c r="Z432" s="273"/>
      <c r="AA432" s="273"/>
    </row>
    <row r="433" spans="2:27" ht="20.25" customHeight="1" x14ac:dyDescent="0.15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2:27" ht="20.25" customHeight="1" x14ac:dyDescent="0.15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6" t="s">
        <v>11</v>
      </c>
      <c r="Y434" s="6" t="s">
        <v>12</v>
      </c>
      <c r="Z434" s="274" t="str">
        <f>IF(W467="","",12)</f>
        <v/>
      </c>
      <c r="AA434" s="274"/>
    </row>
    <row r="435" spans="2:27" ht="20.25" customHeight="1" thickBot="1" x14ac:dyDescent="0.2"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</row>
    <row r="436" spans="2:27" ht="20.25" customHeight="1" thickBot="1" x14ac:dyDescent="0.2">
      <c r="B436" s="13"/>
      <c r="C436" s="14" t="s">
        <v>13</v>
      </c>
      <c r="D436" s="14"/>
      <c r="E436" s="14"/>
      <c r="F436" s="14" t="s">
        <v>14</v>
      </c>
      <c r="G436" s="15"/>
      <c r="H436" s="13"/>
      <c r="I436" s="14" t="s">
        <v>15</v>
      </c>
      <c r="J436" s="14"/>
      <c r="K436" s="14"/>
      <c r="L436" s="14"/>
      <c r="M436" s="14" t="s">
        <v>16</v>
      </c>
      <c r="N436" s="15"/>
      <c r="O436" s="13" t="s">
        <v>17</v>
      </c>
      <c r="P436" s="15" t="s">
        <v>18</v>
      </c>
      <c r="Q436" s="13"/>
      <c r="R436" s="14" t="s">
        <v>19</v>
      </c>
      <c r="S436" s="14"/>
      <c r="T436" s="14"/>
      <c r="U436" s="14"/>
      <c r="V436" s="14" t="s">
        <v>20</v>
      </c>
      <c r="W436" s="15"/>
      <c r="X436" s="13" t="s">
        <v>33</v>
      </c>
      <c r="Y436" s="14" t="s">
        <v>21</v>
      </c>
      <c r="Z436" s="14" t="s">
        <v>31</v>
      </c>
      <c r="AA436" s="15" t="s">
        <v>32</v>
      </c>
    </row>
    <row r="437" spans="2:27" ht="20.25" customHeight="1" x14ac:dyDescent="0.15">
      <c r="B437" s="16">
        <v>1</v>
      </c>
      <c r="C437" s="275"/>
      <c r="D437" s="276"/>
      <c r="E437" s="276"/>
      <c r="F437" s="276"/>
      <c r="G437" s="277"/>
      <c r="H437" s="136"/>
      <c r="I437" s="137"/>
      <c r="J437" s="138"/>
      <c r="K437" s="139"/>
      <c r="L437" s="140"/>
      <c r="M437" s="138"/>
      <c r="N437" s="141"/>
      <c r="O437" s="275"/>
      <c r="P437" s="277"/>
      <c r="Q437" s="17" t="str">
        <f>IF(処理シート!AI437="","",処理シート!AI437)</f>
        <v/>
      </c>
      <c r="R437" s="18" t="str">
        <f>IF(処理シート!AJ437="","",処理シート!AJ437)</f>
        <v/>
      </c>
      <c r="S437" s="29" t="str">
        <f>IF(処理シート!AK437="","",処理シート!AK437)</f>
        <v/>
      </c>
      <c r="T437" s="30" t="str">
        <f>IF(処理シート!AL437="","",処理シート!AL437)</f>
        <v/>
      </c>
      <c r="U437" s="18" t="str">
        <f>IF(処理シート!AM437="","",処理シート!AM437)</f>
        <v/>
      </c>
      <c r="V437" s="29" t="str">
        <f>IF(処理シート!AN437="","",処理シート!AN437)</f>
        <v/>
      </c>
      <c r="W437" s="19" t="str">
        <f>IF(処理シート!AO437="","",処理シート!AO437)</f>
        <v/>
      </c>
      <c r="X437" s="275"/>
      <c r="Y437" s="276"/>
      <c r="Z437" s="276"/>
      <c r="AA437" s="277"/>
    </row>
    <row r="438" spans="2:27" ht="20.25" customHeight="1" x14ac:dyDescent="0.15">
      <c r="B438" s="20">
        <v>2</v>
      </c>
      <c r="C438" s="270"/>
      <c r="D438" s="271"/>
      <c r="E438" s="271"/>
      <c r="F438" s="271"/>
      <c r="G438" s="272"/>
      <c r="H438" s="142"/>
      <c r="I438" s="143"/>
      <c r="J438" s="144"/>
      <c r="K438" s="145"/>
      <c r="L438" s="146"/>
      <c r="M438" s="144"/>
      <c r="N438" s="147"/>
      <c r="O438" s="270"/>
      <c r="P438" s="272"/>
      <c r="Q438" s="17" t="str">
        <f>IF(処理シート!AI438="","",処理シート!AI438)</f>
        <v/>
      </c>
      <c r="R438" s="18" t="str">
        <f>IF(処理シート!AJ438="","",処理シート!AJ438)</f>
        <v/>
      </c>
      <c r="S438" s="29" t="str">
        <f>IF(処理シート!AK438="","",処理シート!AK438)</f>
        <v/>
      </c>
      <c r="T438" s="30" t="str">
        <f>IF(処理シート!AL438="","",処理シート!AL438)</f>
        <v/>
      </c>
      <c r="U438" s="18" t="str">
        <f>IF(処理シート!AM438="","",処理シート!AM438)</f>
        <v/>
      </c>
      <c r="V438" s="29" t="str">
        <f>IF(処理シート!AN438="","",処理シート!AN438)</f>
        <v/>
      </c>
      <c r="W438" s="19" t="str">
        <f>IF(処理シート!AO438="","",処理シート!AO438)</f>
        <v/>
      </c>
      <c r="X438" s="270"/>
      <c r="Y438" s="271"/>
      <c r="Z438" s="271"/>
      <c r="AA438" s="272"/>
    </row>
    <row r="439" spans="2:27" ht="20.25" customHeight="1" x14ac:dyDescent="0.15">
      <c r="B439" s="20">
        <v>3</v>
      </c>
      <c r="C439" s="270"/>
      <c r="D439" s="271"/>
      <c r="E439" s="271"/>
      <c r="F439" s="271"/>
      <c r="G439" s="272"/>
      <c r="H439" s="142"/>
      <c r="I439" s="143"/>
      <c r="J439" s="144"/>
      <c r="K439" s="145"/>
      <c r="L439" s="146"/>
      <c r="M439" s="144"/>
      <c r="N439" s="147"/>
      <c r="O439" s="270"/>
      <c r="P439" s="272"/>
      <c r="Q439" s="17" t="str">
        <f>IF(処理シート!AI439="","",処理シート!AI439)</f>
        <v/>
      </c>
      <c r="R439" s="18" t="str">
        <f>IF(処理シート!AJ439="","",処理シート!AJ439)</f>
        <v/>
      </c>
      <c r="S439" s="29" t="str">
        <f>IF(処理シート!AK439="","",処理シート!AK439)</f>
        <v/>
      </c>
      <c r="T439" s="30" t="str">
        <f>IF(処理シート!AL439="","",処理シート!AL439)</f>
        <v/>
      </c>
      <c r="U439" s="18" t="str">
        <f>IF(処理シート!AM439="","",処理シート!AM439)</f>
        <v/>
      </c>
      <c r="V439" s="29" t="str">
        <f>IF(処理シート!AN439="","",処理シート!AN439)</f>
        <v/>
      </c>
      <c r="W439" s="19" t="str">
        <f>IF(処理シート!AO439="","",処理シート!AO439)</f>
        <v/>
      </c>
      <c r="X439" s="270"/>
      <c r="Y439" s="271"/>
      <c r="Z439" s="271"/>
      <c r="AA439" s="272"/>
    </row>
    <row r="440" spans="2:27" ht="20.25" customHeight="1" x14ac:dyDescent="0.15">
      <c r="B440" s="20">
        <v>4</v>
      </c>
      <c r="C440" s="270"/>
      <c r="D440" s="271"/>
      <c r="E440" s="271"/>
      <c r="F440" s="271"/>
      <c r="G440" s="272"/>
      <c r="H440" s="142"/>
      <c r="I440" s="143"/>
      <c r="J440" s="144"/>
      <c r="K440" s="145"/>
      <c r="L440" s="146"/>
      <c r="M440" s="144"/>
      <c r="N440" s="147"/>
      <c r="O440" s="270"/>
      <c r="P440" s="272"/>
      <c r="Q440" s="17" t="str">
        <f>IF(処理シート!AI440="","",処理シート!AI440)</f>
        <v/>
      </c>
      <c r="R440" s="18" t="str">
        <f>IF(処理シート!AJ440="","",処理シート!AJ440)</f>
        <v/>
      </c>
      <c r="S440" s="29" t="str">
        <f>IF(処理シート!AK440="","",処理シート!AK440)</f>
        <v/>
      </c>
      <c r="T440" s="30" t="str">
        <f>IF(処理シート!AL440="","",処理シート!AL440)</f>
        <v/>
      </c>
      <c r="U440" s="18" t="str">
        <f>IF(処理シート!AM440="","",処理シート!AM440)</f>
        <v/>
      </c>
      <c r="V440" s="29" t="str">
        <f>IF(処理シート!AN440="","",処理シート!AN440)</f>
        <v/>
      </c>
      <c r="W440" s="19" t="str">
        <f>IF(処理シート!AO440="","",処理シート!AO440)</f>
        <v/>
      </c>
      <c r="X440" s="270"/>
      <c r="Y440" s="271"/>
      <c r="Z440" s="271"/>
      <c r="AA440" s="272"/>
    </row>
    <row r="441" spans="2:27" ht="20.25" customHeight="1" x14ac:dyDescent="0.15">
      <c r="B441" s="20">
        <v>5</v>
      </c>
      <c r="C441" s="270"/>
      <c r="D441" s="271"/>
      <c r="E441" s="271"/>
      <c r="F441" s="271"/>
      <c r="G441" s="272"/>
      <c r="H441" s="142"/>
      <c r="I441" s="143"/>
      <c r="J441" s="144"/>
      <c r="K441" s="145"/>
      <c r="L441" s="146"/>
      <c r="M441" s="144"/>
      <c r="N441" s="147"/>
      <c r="O441" s="270"/>
      <c r="P441" s="272"/>
      <c r="Q441" s="17" t="str">
        <f>IF(処理シート!AI441="","",処理シート!AI441)</f>
        <v/>
      </c>
      <c r="R441" s="18" t="str">
        <f>IF(処理シート!AJ441="","",処理シート!AJ441)</f>
        <v/>
      </c>
      <c r="S441" s="29" t="str">
        <f>IF(処理シート!AK441="","",処理シート!AK441)</f>
        <v/>
      </c>
      <c r="T441" s="30" t="str">
        <f>IF(処理シート!AL441="","",処理シート!AL441)</f>
        <v/>
      </c>
      <c r="U441" s="18" t="str">
        <f>IF(処理シート!AM441="","",処理シート!AM441)</f>
        <v/>
      </c>
      <c r="V441" s="29" t="str">
        <f>IF(処理シート!AN441="","",処理シート!AN441)</f>
        <v/>
      </c>
      <c r="W441" s="19" t="str">
        <f>IF(処理シート!AO441="","",処理シート!AO441)</f>
        <v/>
      </c>
      <c r="X441" s="270"/>
      <c r="Y441" s="271"/>
      <c r="Z441" s="271"/>
      <c r="AA441" s="272"/>
    </row>
    <row r="442" spans="2:27" ht="20.25" customHeight="1" x14ac:dyDescent="0.15">
      <c r="B442" s="20">
        <v>6</v>
      </c>
      <c r="C442" s="270"/>
      <c r="D442" s="271"/>
      <c r="E442" s="271"/>
      <c r="F442" s="271"/>
      <c r="G442" s="272"/>
      <c r="H442" s="142"/>
      <c r="I442" s="143"/>
      <c r="J442" s="144"/>
      <c r="K442" s="145"/>
      <c r="L442" s="146"/>
      <c r="M442" s="144"/>
      <c r="N442" s="147"/>
      <c r="O442" s="270"/>
      <c r="P442" s="272"/>
      <c r="Q442" s="17" t="str">
        <f>IF(処理シート!AI442="","",処理シート!AI442)</f>
        <v/>
      </c>
      <c r="R442" s="18" t="str">
        <f>IF(処理シート!AJ442="","",処理シート!AJ442)</f>
        <v/>
      </c>
      <c r="S442" s="29" t="str">
        <f>IF(処理シート!AK442="","",処理シート!AK442)</f>
        <v/>
      </c>
      <c r="T442" s="30" t="str">
        <f>IF(処理シート!AL442="","",処理シート!AL442)</f>
        <v/>
      </c>
      <c r="U442" s="18" t="str">
        <f>IF(処理シート!AM442="","",処理シート!AM442)</f>
        <v/>
      </c>
      <c r="V442" s="29" t="str">
        <f>IF(処理シート!AN442="","",処理シート!AN442)</f>
        <v/>
      </c>
      <c r="W442" s="19" t="str">
        <f>IF(処理シート!AO442="","",処理シート!AO442)</f>
        <v/>
      </c>
      <c r="X442" s="270"/>
      <c r="Y442" s="271"/>
      <c r="Z442" s="271"/>
      <c r="AA442" s="272"/>
    </row>
    <row r="443" spans="2:27" ht="20.25" customHeight="1" x14ac:dyDescent="0.15">
      <c r="B443" s="20">
        <v>7</v>
      </c>
      <c r="C443" s="270"/>
      <c r="D443" s="271"/>
      <c r="E443" s="271"/>
      <c r="F443" s="271"/>
      <c r="G443" s="272"/>
      <c r="H443" s="142"/>
      <c r="I443" s="143"/>
      <c r="J443" s="144"/>
      <c r="K443" s="145"/>
      <c r="L443" s="146"/>
      <c r="M443" s="144"/>
      <c r="N443" s="147"/>
      <c r="O443" s="270"/>
      <c r="P443" s="272"/>
      <c r="Q443" s="17" t="str">
        <f>IF(処理シート!AI443="","",処理シート!AI443)</f>
        <v/>
      </c>
      <c r="R443" s="18" t="str">
        <f>IF(処理シート!AJ443="","",処理シート!AJ443)</f>
        <v/>
      </c>
      <c r="S443" s="29" t="str">
        <f>IF(処理シート!AK443="","",処理シート!AK443)</f>
        <v/>
      </c>
      <c r="T443" s="30" t="str">
        <f>IF(処理シート!AL443="","",処理シート!AL443)</f>
        <v/>
      </c>
      <c r="U443" s="18" t="str">
        <f>IF(処理シート!AM443="","",処理シート!AM443)</f>
        <v/>
      </c>
      <c r="V443" s="29" t="str">
        <f>IF(処理シート!AN443="","",処理シート!AN443)</f>
        <v/>
      </c>
      <c r="W443" s="19" t="str">
        <f>IF(処理シート!AO443="","",処理シート!AO443)</f>
        <v/>
      </c>
      <c r="X443" s="270"/>
      <c r="Y443" s="271"/>
      <c r="Z443" s="271"/>
      <c r="AA443" s="272"/>
    </row>
    <row r="444" spans="2:27" ht="20.25" customHeight="1" x14ac:dyDescent="0.15">
      <c r="B444" s="20">
        <v>8</v>
      </c>
      <c r="C444" s="270"/>
      <c r="D444" s="271"/>
      <c r="E444" s="271"/>
      <c r="F444" s="271"/>
      <c r="G444" s="272"/>
      <c r="H444" s="142"/>
      <c r="I444" s="143"/>
      <c r="J444" s="144"/>
      <c r="K444" s="145"/>
      <c r="L444" s="146"/>
      <c r="M444" s="144"/>
      <c r="N444" s="147"/>
      <c r="O444" s="270"/>
      <c r="P444" s="272"/>
      <c r="Q444" s="17" t="str">
        <f>IF(処理シート!AI444="","",処理シート!AI444)</f>
        <v/>
      </c>
      <c r="R444" s="18" t="str">
        <f>IF(処理シート!AJ444="","",処理シート!AJ444)</f>
        <v/>
      </c>
      <c r="S444" s="29" t="str">
        <f>IF(処理シート!AK444="","",処理シート!AK444)</f>
        <v/>
      </c>
      <c r="T444" s="30" t="str">
        <f>IF(処理シート!AL444="","",処理シート!AL444)</f>
        <v/>
      </c>
      <c r="U444" s="18" t="str">
        <f>IF(処理シート!AM444="","",処理シート!AM444)</f>
        <v/>
      </c>
      <c r="V444" s="29" t="str">
        <f>IF(処理シート!AN444="","",処理シート!AN444)</f>
        <v/>
      </c>
      <c r="W444" s="19" t="str">
        <f>IF(処理シート!AO444="","",処理シート!AO444)</f>
        <v/>
      </c>
      <c r="X444" s="270"/>
      <c r="Y444" s="271"/>
      <c r="Z444" s="271"/>
      <c r="AA444" s="272"/>
    </row>
    <row r="445" spans="2:27" ht="20.25" customHeight="1" x14ac:dyDescent="0.15">
      <c r="B445" s="20">
        <v>9</v>
      </c>
      <c r="C445" s="270"/>
      <c r="D445" s="271"/>
      <c r="E445" s="271"/>
      <c r="F445" s="271"/>
      <c r="G445" s="272"/>
      <c r="H445" s="142"/>
      <c r="I445" s="143"/>
      <c r="J445" s="144"/>
      <c r="K445" s="145"/>
      <c r="L445" s="146"/>
      <c r="M445" s="144"/>
      <c r="N445" s="147"/>
      <c r="O445" s="270"/>
      <c r="P445" s="272"/>
      <c r="Q445" s="17" t="str">
        <f>IF(処理シート!AI445="","",処理シート!AI445)</f>
        <v/>
      </c>
      <c r="R445" s="18" t="str">
        <f>IF(処理シート!AJ445="","",処理シート!AJ445)</f>
        <v/>
      </c>
      <c r="S445" s="29" t="str">
        <f>IF(処理シート!AK445="","",処理シート!AK445)</f>
        <v/>
      </c>
      <c r="T445" s="30" t="str">
        <f>IF(処理シート!AL445="","",処理シート!AL445)</f>
        <v/>
      </c>
      <c r="U445" s="18" t="str">
        <f>IF(処理シート!AM445="","",処理シート!AM445)</f>
        <v/>
      </c>
      <c r="V445" s="29" t="str">
        <f>IF(処理シート!AN445="","",処理シート!AN445)</f>
        <v/>
      </c>
      <c r="W445" s="19" t="str">
        <f>IF(処理シート!AO445="","",処理シート!AO445)</f>
        <v/>
      </c>
      <c r="X445" s="270"/>
      <c r="Y445" s="271"/>
      <c r="Z445" s="271"/>
      <c r="AA445" s="272"/>
    </row>
    <row r="446" spans="2:27" ht="20.25" customHeight="1" x14ac:dyDescent="0.15">
      <c r="B446" s="20">
        <v>10</v>
      </c>
      <c r="C446" s="270"/>
      <c r="D446" s="271"/>
      <c r="E446" s="271"/>
      <c r="F446" s="271"/>
      <c r="G446" s="272"/>
      <c r="H446" s="142"/>
      <c r="I446" s="143"/>
      <c r="J446" s="144"/>
      <c r="K446" s="145"/>
      <c r="L446" s="146"/>
      <c r="M446" s="144"/>
      <c r="N446" s="147"/>
      <c r="O446" s="270"/>
      <c r="P446" s="272"/>
      <c r="Q446" s="17" t="str">
        <f>IF(処理シート!AI446="","",処理シート!AI446)</f>
        <v/>
      </c>
      <c r="R446" s="18" t="str">
        <f>IF(処理シート!AJ446="","",処理シート!AJ446)</f>
        <v/>
      </c>
      <c r="S446" s="29" t="str">
        <f>IF(処理シート!AK446="","",処理シート!AK446)</f>
        <v/>
      </c>
      <c r="T446" s="30" t="str">
        <f>IF(処理シート!AL446="","",処理シート!AL446)</f>
        <v/>
      </c>
      <c r="U446" s="18" t="str">
        <f>IF(処理シート!AM446="","",処理シート!AM446)</f>
        <v/>
      </c>
      <c r="V446" s="29" t="str">
        <f>IF(処理シート!AN446="","",処理シート!AN446)</f>
        <v/>
      </c>
      <c r="W446" s="19" t="str">
        <f>IF(処理シート!AO446="","",処理シート!AO446)</f>
        <v/>
      </c>
      <c r="X446" s="270"/>
      <c r="Y446" s="271"/>
      <c r="Z446" s="271"/>
      <c r="AA446" s="272"/>
    </row>
    <row r="447" spans="2:27" ht="20.25" customHeight="1" x14ac:dyDescent="0.15">
      <c r="B447" s="20">
        <v>11</v>
      </c>
      <c r="C447" s="270"/>
      <c r="D447" s="271"/>
      <c r="E447" s="271"/>
      <c r="F447" s="271"/>
      <c r="G447" s="272"/>
      <c r="H447" s="142"/>
      <c r="I447" s="143"/>
      <c r="J447" s="144"/>
      <c r="K447" s="145"/>
      <c r="L447" s="146"/>
      <c r="M447" s="144"/>
      <c r="N447" s="147"/>
      <c r="O447" s="270"/>
      <c r="P447" s="272"/>
      <c r="Q447" s="17" t="str">
        <f>IF(処理シート!AI447="","",処理シート!AI447)</f>
        <v/>
      </c>
      <c r="R447" s="18" t="str">
        <f>IF(処理シート!AJ447="","",処理シート!AJ447)</f>
        <v/>
      </c>
      <c r="S447" s="29" t="str">
        <f>IF(処理シート!AK447="","",処理シート!AK447)</f>
        <v/>
      </c>
      <c r="T447" s="30" t="str">
        <f>IF(処理シート!AL447="","",処理シート!AL447)</f>
        <v/>
      </c>
      <c r="U447" s="18" t="str">
        <f>IF(処理シート!AM447="","",処理シート!AM447)</f>
        <v/>
      </c>
      <c r="V447" s="29" t="str">
        <f>IF(処理シート!AN447="","",処理シート!AN447)</f>
        <v/>
      </c>
      <c r="W447" s="19" t="str">
        <f>IF(処理シート!AO447="","",処理シート!AO447)</f>
        <v/>
      </c>
      <c r="X447" s="270"/>
      <c r="Y447" s="271"/>
      <c r="Z447" s="271"/>
      <c r="AA447" s="272"/>
    </row>
    <row r="448" spans="2:27" ht="20.25" customHeight="1" x14ac:dyDescent="0.15">
      <c r="B448" s="20">
        <v>12</v>
      </c>
      <c r="C448" s="270"/>
      <c r="D448" s="271"/>
      <c r="E448" s="271"/>
      <c r="F448" s="271"/>
      <c r="G448" s="272"/>
      <c r="H448" s="142"/>
      <c r="I448" s="143"/>
      <c r="J448" s="144"/>
      <c r="K448" s="145"/>
      <c r="L448" s="146"/>
      <c r="M448" s="144"/>
      <c r="N448" s="147"/>
      <c r="O448" s="270"/>
      <c r="P448" s="272"/>
      <c r="Q448" s="17" t="str">
        <f>IF(処理シート!AI448="","",処理シート!AI448)</f>
        <v/>
      </c>
      <c r="R448" s="18" t="str">
        <f>IF(処理シート!AJ448="","",処理シート!AJ448)</f>
        <v/>
      </c>
      <c r="S448" s="29" t="str">
        <f>IF(処理シート!AK448="","",処理シート!AK448)</f>
        <v/>
      </c>
      <c r="T448" s="30" t="str">
        <f>IF(処理シート!AL448="","",処理シート!AL448)</f>
        <v/>
      </c>
      <c r="U448" s="18" t="str">
        <f>IF(処理シート!AM448="","",処理シート!AM448)</f>
        <v/>
      </c>
      <c r="V448" s="29" t="str">
        <f>IF(処理シート!AN448="","",処理シート!AN448)</f>
        <v/>
      </c>
      <c r="W448" s="19" t="str">
        <f>IF(処理シート!AO448="","",処理シート!AO448)</f>
        <v/>
      </c>
      <c r="X448" s="270"/>
      <c r="Y448" s="271"/>
      <c r="Z448" s="271"/>
      <c r="AA448" s="272"/>
    </row>
    <row r="449" spans="2:27" ht="20.25" customHeight="1" x14ac:dyDescent="0.15">
      <c r="B449" s="20">
        <v>13</v>
      </c>
      <c r="C449" s="270"/>
      <c r="D449" s="271"/>
      <c r="E449" s="271"/>
      <c r="F449" s="271"/>
      <c r="G449" s="272"/>
      <c r="H449" s="142"/>
      <c r="I449" s="143"/>
      <c r="J449" s="144"/>
      <c r="K449" s="145"/>
      <c r="L449" s="146"/>
      <c r="M449" s="144"/>
      <c r="N449" s="147"/>
      <c r="O449" s="270"/>
      <c r="P449" s="272"/>
      <c r="Q449" s="17" t="str">
        <f>IF(処理シート!AI449="","",処理シート!AI449)</f>
        <v/>
      </c>
      <c r="R449" s="18" t="str">
        <f>IF(処理シート!AJ449="","",処理シート!AJ449)</f>
        <v/>
      </c>
      <c r="S449" s="29" t="str">
        <f>IF(処理シート!AK449="","",処理シート!AK449)</f>
        <v/>
      </c>
      <c r="T449" s="30" t="str">
        <f>IF(処理シート!AL449="","",処理シート!AL449)</f>
        <v/>
      </c>
      <c r="U449" s="18" t="str">
        <f>IF(処理シート!AM449="","",処理シート!AM449)</f>
        <v/>
      </c>
      <c r="V449" s="29" t="str">
        <f>IF(処理シート!AN449="","",処理シート!AN449)</f>
        <v/>
      </c>
      <c r="W449" s="19" t="str">
        <f>IF(処理シート!AO449="","",処理シート!AO449)</f>
        <v/>
      </c>
      <c r="X449" s="270"/>
      <c r="Y449" s="271"/>
      <c r="Z449" s="271"/>
      <c r="AA449" s="272"/>
    </row>
    <row r="450" spans="2:27" ht="20.25" customHeight="1" x14ac:dyDescent="0.15">
      <c r="B450" s="20">
        <v>14</v>
      </c>
      <c r="C450" s="270"/>
      <c r="D450" s="271"/>
      <c r="E450" s="271"/>
      <c r="F450" s="271"/>
      <c r="G450" s="272"/>
      <c r="H450" s="142"/>
      <c r="I450" s="143"/>
      <c r="J450" s="144"/>
      <c r="K450" s="145"/>
      <c r="L450" s="146"/>
      <c r="M450" s="144"/>
      <c r="N450" s="147"/>
      <c r="O450" s="270"/>
      <c r="P450" s="272"/>
      <c r="Q450" s="17" t="str">
        <f>IF(処理シート!AI450="","",処理シート!AI450)</f>
        <v/>
      </c>
      <c r="R450" s="18" t="str">
        <f>IF(処理シート!AJ450="","",処理シート!AJ450)</f>
        <v/>
      </c>
      <c r="S450" s="29" t="str">
        <f>IF(処理シート!AK450="","",処理シート!AK450)</f>
        <v/>
      </c>
      <c r="T450" s="30" t="str">
        <f>IF(処理シート!AL450="","",処理シート!AL450)</f>
        <v/>
      </c>
      <c r="U450" s="18" t="str">
        <f>IF(処理シート!AM450="","",処理シート!AM450)</f>
        <v/>
      </c>
      <c r="V450" s="29" t="str">
        <f>IF(処理シート!AN450="","",処理シート!AN450)</f>
        <v/>
      </c>
      <c r="W450" s="19" t="str">
        <f>IF(処理シート!AO450="","",処理シート!AO450)</f>
        <v/>
      </c>
      <c r="X450" s="270"/>
      <c r="Y450" s="271"/>
      <c r="Z450" s="271"/>
      <c r="AA450" s="272"/>
    </row>
    <row r="451" spans="2:27" ht="20.25" customHeight="1" x14ac:dyDescent="0.15">
      <c r="B451" s="20">
        <v>15</v>
      </c>
      <c r="C451" s="270"/>
      <c r="D451" s="271"/>
      <c r="E451" s="271"/>
      <c r="F451" s="271"/>
      <c r="G451" s="272"/>
      <c r="H451" s="142"/>
      <c r="I451" s="143"/>
      <c r="J451" s="144"/>
      <c r="K451" s="145"/>
      <c r="L451" s="146"/>
      <c r="M451" s="144"/>
      <c r="N451" s="147"/>
      <c r="O451" s="270"/>
      <c r="P451" s="272"/>
      <c r="Q451" s="17" t="str">
        <f>IF(処理シート!AI451="","",処理シート!AI451)</f>
        <v/>
      </c>
      <c r="R451" s="18" t="str">
        <f>IF(処理シート!AJ451="","",処理シート!AJ451)</f>
        <v/>
      </c>
      <c r="S451" s="29" t="str">
        <f>IF(処理シート!AK451="","",処理シート!AK451)</f>
        <v/>
      </c>
      <c r="T451" s="30" t="str">
        <f>IF(処理シート!AL451="","",処理シート!AL451)</f>
        <v/>
      </c>
      <c r="U451" s="18" t="str">
        <f>IF(処理シート!AM451="","",処理シート!AM451)</f>
        <v/>
      </c>
      <c r="V451" s="29" t="str">
        <f>IF(処理シート!AN451="","",処理シート!AN451)</f>
        <v/>
      </c>
      <c r="W451" s="19" t="str">
        <f>IF(処理シート!AO451="","",処理シート!AO451)</f>
        <v/>
      </c>
      <c r="X451" s="270"/>
      <c r="Y451" s="271"/>
      <c r="Z451" s="271"/>
      <c r="AA451" s="272"/>
    </row>
    <row r="452" spans="2:27" ht="20.25" customHeight="1" x14ac:dyDescent="0.15">
      <c r="B452" s="20">
        <v>16</v>
      </c>
      <c r="C452" s="270"/>
      <c r="D452" s="271"/>
      <c r="E452" s="271"/>
      <c r="F452" s="271"/>
      <c r="G452" s="272"/>
      <c r="H452" s="142"/>
      <c r="I452" s="143"/>
      <c r="J452" s="144"/>
      <c r="K452" s="145"/>
      <c r="L452" s="146"/>
      <c r="M452" s="144"/>
      <c r="N452" s="147"/>
      <c r="O452" s="270"/>
      <c r="P452" s="272"/>
      <c r="Q452" s="17" t="str">
        <f>IF(処理シート!AI452="","",処理シート!AI452)</f>
        <v/>
      </c>
      <c r="R452" s="18" t="str">
        <f>IF(処理シート!AJ452="","",処理シート!AJ452)</f>
        <v/>
      </c>
      <c r="S452" s="29" t="str">
        <f>IF(処理シート!AK452="","",処理シート!AK452)</f>
        <v/>
      </c>
      <c r="T452" s="30" t="str">
        <f>IF(処理シート!AL452="","",処理シート!AL452)</f>
        <v/>
      </c>
      <c r="U452" s="18" t="str">
        <f>IF(処理シート!AM452="","",処理シート!AM452)</f>
        <v/>
      </c>
      <c r="V452" s="29" t="str">
        <f>IF(処理シート!AN452="","",処理シート!AN452)</f>
        <v/>
      </c>
      <c r="W452" s="19" t="str">
        <f>IF(処理シート!AO452="","",処理シート!AO452)</f>
        <v/>
      </c>
      <c r="X452" s="270"/>
      <c r="Y452" s="271"/>
      <c r="Z452" s="271"/>
      <c r="AA452" s="272"/>
    </row>
    <row r="453" spans="2:27" ht="20.25" customHeight="1" x14ac:dyDescent="0.15">
      <c r="B453" s="20">
        <v>17</v>
      </c>
      <c r="C453" s="270"/>
      <c r="D453" s="271"/>
      <c r="E453" s="271"/>
      <c r="F453" s="271"/>
      <c r="G453" s="272"/>
      <c r="H453" s="142"/>
      <c r="I453" s="143"/>
      <c r="J453" s="144"/>
      <c r="K453" s="145"/>
      <c r="L453" s="146"/>
      <c r="M453" s="144"/>
      <c r="N453" s="147"/>
      <c r="O453" s="270"/>
      <c r="P453" s="272"/>
      <c r="Q453" s="17" t="str">
        <f>IF(処理シート!AI453="","",処理シート!AI453)</f>
        <v/>
      </c>
      <c r="R453" s="18" t="str">
        <f>IF(処理シート!AJ453="","",処理シート!AJ453)</f>
        <v/>
      </c>
      <c r="S453" s="29" t="str">
        <f>IF(処理シート!AK453="","",処理シート!AK453)</f>
        <v/>
      </c>
      <c r="T453" s="30" t="str">
        <f>IF(処理シート!AL453="","",処理シート!AL453)</f>
        <v/>
      </c>
      <c r="U453" s="18" t="str">
        <f>IF(処理シート!AM453="","",処理シート!AM453)</f>
        <v/>
      </c>
      <c r="V453" s="29" t="str">
        <f>IF(処理シート!AN453="","",処理シート!AN453)</f>
        <v/>
      </c>
      <c r="W453" s="19" t="str">
        <f>IF(処理シート!AO453="","",処理シート!AO453)</f>
        <v/>
      </c>
      <c r="X453" s="270"/>
      <c r="Y453" s="271"/>
      <c r="Z453" s="271"/>
      <c r="AA453" s="272"/>
    </row>
    <row r="454" spans="2:27" ht="20.25" customHeight="1" x14ac:dyDescent="0.15">
      <c r="B454" s="20">
        <v>18</v>
      </c>
      <c r="C454" s="270"/>
      <c r="D454" s="271"/>
      <c r="E454" s="271"/>
      <c r="F454" s="271"/>
      <c r="G454" s="272"/>
      <c r="H454" s="142"/>
      <c r="I454" s="143"/>
      <c r="J454" s="144"/>
      <c r="K454" s="145"/>
      <c r="L454" s="146"/>
      <c r="M454" s="144"/>
      <c r="N454" s="147"/>
      <c r="O454" s="270"/>
      <c r="P454" s="272"/>
      <c r="Q454" s="17" t="str">
        <f>IF(処理シート!AI454="","",処理シート!AI454)</f>
        <v/>
      </c>
      <c r="R454" s="18" t="str">
        <f>IF(処理シート!AJ454="","",処理シート!AJ454)</f>
        <v/>
      </c>
      <c r="S454" s="29" t="str">
        <f>IF(処理シート!AK454="","",処理シート!AK454)</f>
        <v/>
      </c>
      <c r="T454" s="30" t="str">
        <f>IF(処理シート!AL454="","",処理シート!AL454)</f>
        <v/>
      </c>
      <c r="U454" s="18" t="str">
        <f>IF(処理シート!AM454="","",処理シート!AM454)</f>
        <v/>
      </c>
      <c r="V454" s="29" t="str">
        <f>IF(処理シート!AN454="","",処理シート!AN454)</f>
        <v/>
      </c>
      <c r="W454" s="19" t="str">
        <f>IF(処理シート!AO454="","",処理シート!AO454)</f>
        <v/>
      </c>
      <c r="X454" s="270"/>
      <c r="Y454" s="271"/>
      <c r="Z454" s="271"/>
      <c r="AA454" s="272"/>
    </row>
    <row r="455" spans="2:27" ht="20.25" customHeight="1" x14ac:dyDescent="0.15">
      <c r="B455" s="20">
        <v>19</v>
      </c>
      <c r="C455" s="270"/>
      <c r="D455" s="271"/>
      <c r="E455" s="271"/>
      <c r="F455" s="271"/>
      <c r="G455" s="272"/>
      <c r="H455" s="142"/>
      <c r="I455" s="143"/>
      <c r="J455" s="144"/>
      <c r="K455" s="145"/>
      <c r="L455" s="146"/>
      <c r="M455" s="144"/>
      <c r="N455" s="147"/>
      <c r="O455" s="270"/>
      <c r="P455" s="272"/>
      <c r="Q455" s="17" t="str">
        <f>IF(処理シート!AI455="","",処理シート!AI455)</f>
        <v/>
      </c>
      <c r="R455" s="18" t="str">
        <f>IF(処理シート!AJ455="","",処理シート!AJ455)</f>
        <v/>
      </c>
      <c r="S455" s="29" t="str">
        <f>IF(処理シート!AK455="","",処理シート!AK455)</f>
        <v/>
      </c>
      <c r="T455" s="30" t="str">
        <f>IF(処理シート!AL455="","",処理シート!AL455)</f>
        <v/>
      </c>
      <c r="U455" s="18" t="str">
        <f>IF(処理シート!AM455="","",処理シート!AM455)</f>
        <v/>
      </c>
      <c r="V455" s="29" t="str">
        <f>IF(処理シート!AN455="","",処理シート!AN455)</f>
        <v/>
      </c>
      <c r="W455" s="19" t="str">
        <f>IF(処理シート!AO455="","",処理シート!AO455)</f>
        <v/>
      </c>
      <c r="X455" s="270"/>
      <c r="Y455" s="271"/>
      <c r="Z455" s="271"/>
      <c r="AA455" s="272"/>
    </row>
    <row r="456" spans="2:27" ht="20.25" customHeight="1" x14ac:dyDescent="0.15">
      <c r="B456" s="20">
        <v>20</v>
      </c>
      <c r="C456" s="270"/>
      <c r="D456" s="271"/>
      <c r="E456" s="271"/>
      <c r="F456" s="271"/>
      <c r="G456" s="272"/>
      <c r="H456" s="142"/>
      <c r="I456" s="143"/>
      <c r="J456" s="144"/>
      <c r="K456" s="145"/>
      <c r="L456" s="146"/>
      <c r="M456" s="144"/>
      <c r="N456" s="147"/>
      <c r="O456" s="270"/>
      <c r="P456" s="272"/>
      <c r="Q456" s="17" t="str">
        <f>IF(処理シート!AI456="","",処理シート!AI456)</f>
        <v/>
      </c>
      <c r="R456" s="18" t="str">
        <f>IF(処理シート!AJ456="","",処理シート!AJ456)</f>
        <v/>
      </c>
      <c r="S456" s="29" t="str">
        <f>IF(処理シート!AK456="","",処理シート!AK456)</f>
        <v/>
      </c>
      <c r="T456" s="30" t="str">
        <f>IF(処理シート!AL456="","",処理シート!AL456)</f>
        <v/>
      </c>
      <c r="U456" s="18" t="str">
        <f>IF(処理シート!AM456="","",処理シート!AM456)</f>
        <v/>
      </c>
      <c r="V456" s="29" t="str">
        <f>IF(処理シート!AN456="","",処理シート!AN456)</f>
        <v/>
      </c>
      <c r="W456" s="19" t="str">
        <f>IF(処理シート!AO456="","",処理シート!AO456)</f>
        <v/>
      </c>
      <c r="X456" s="270"/>
      <c r="Y456" s="271"/>
      <c r="Z456" s="271"/>
      <c r="AA456" s="272"/>
    </row>
    <row r="457" spans="2:27" ht="20.25" customHeight="1" x14ac:dyDescent="0.15">
      <c r="B457" s="20">
        <v>21</v>
      </c>
      <c r="C457" s="270"/>
      <c r="D457" s="271"/>
      <c r="E457" s="271"/>
      <c r="F457" s="271"/>
      <c r="G457" s="272"/>
      <c r="H457" s="142"/>
      <c r="I457" s="143"/>
      <c r="J457" s="144"/>
      <c r="K457" s="145"/>
      <c r="L457" s="146"/>
      <c r="M457" s="144"/>
      <c r="N457" s="147"/>
      <c r="O457" s="270"/>
      <c r="P457" s="272"/>
      <c r="Q457" s="17" t="str">
        <f>IF(処理シート!AI457="","",処理シート!AI457)</f>
        <v/>
      </c>
      <c r="R457" s="18" t="str">
        <f>IF(処理シート!AJ457="","",処理シート!AJ457)</f>
        <v/>
      </c>
      <c r="S457" s="29" t="str">
        <f>IF(処理シート!AK457="","",処理シート!AK457)</f>
        <v/>
      </c>
      <c r="T457" s="30" t="str">
        <f>IF(処理シート!AL457="","",処理シート!AL457)</f>
        <v/>
      </c>
      <c r="U457" s="18" t="str">
        <f>IF(処理シート!AM457="","",処理シート!AM457)</f>
        <v/>
      </c>
      <c r="V457" s="29" t="str">
        <f>IF(処理シート!AN457="","",処理シート!AN457)</f>
        <v/>
      </c>
      <c r="W457" s="19" t="str">
        <f>IF(処理シート!AO457="","",処理シート!AO457)</f>
        <v/>
      </c>
      <c r="X457" s="270"/>
      <c r="Y457" s="271"/>
      <c r="Z457" s="271"/>
      <c r="AA457" s="272"/>
    </row>
    <row r="458" spans="2:27" ht="20.25" customHeight="1" x14ac:dyDescent="0.15">
      <c r="B458" s="20">
        <v>22</v>
      </c>
      <c r="C458" s="270"/>
      <c r="D458" s="271"/>
      <c r="E458" s="271"/>
      <c r="F458" s="271"/>
      <c r="G458" s="272"/>
      <c r="H458" s="142"/>
      <c r="I458" s="143"/>
      <c r="J458" s="144"/>
      <c r="K458" s="145"/>
      <c r="L458" s="146"/>
      <c r="M458" s="144"/>
      <c r="N458" s="147"/>
      <c r="O458" s="270"/>
      <c r="P458" s="272"/>
      <c r="Q458" s="17" t="str">
        <f>IF(処理シート!AI458="","",処理シート!AI458)</f>
        <v/>
      </c>
      <c r="R458" s="18" t="str">
        <f>IF(処理シート!AJ458="","",処理シート!AJ458)</f>
        <v/>
      </c>
      <c r="S458" s="29" t="str">
        <f>IF(処理シート!AK458="","",処理シート!AK458)</f>
        <v/>
      </c>
      <c r="T458" s="30" t="str">
        <f>IF(処理シート!AL458="","",処理シート!AL458)</f>
        <v/>
      </c>
      <c r="U458" s="18" t="str">
        <f>IF(処理シート!AM458="","",処理シート!AM458)</f>
        <v/>
      </c>
      <c r="V458" s="29" t="str">
        <f>IF(処理シート!AN458="","",処理シート!AN458)</f>
        <v/>
      </c>
      <c r="W458" s="19" t="str">
        <f>IF(処理シート!AO458="","",処理シート!AO458)</f>
        <v/>
      </c>
      <c r="X458" s="270"/>
      <c r="Y458" s="271"/>
      <c r="Z458" s="271"/>
      <c r="AA458" s="272"/>
    </row>
    <row r="459" spans="2:27" ht="20.25" customHeight="1" x14ac:dyDescent="0.15">
      <c r="B459" s="20">
        <v>23</v>
      </c>
      <c r="C459" s="270"/>
      <c r="D459" s="271"/>
      <c r="E459" s="271"/>
      <c r="F459" s="271"/>
      <c r="G459" s="272"/>
      <c r="H459" s="142"/>
      <c r="I459" s="143"/>
      <c r="J459" s="144"/>
      <c r="K459" s="145"/>
      <c r="L459" s="146"/>
      <c r="M459" s="144"/>
      <c r="N459" s="147"/>
      <c r="O459" s="270"/>
      <c r="P459" s="272"/>
      <c r="Q459" s="17" t="str">
        <f>IF(処理シート!AI459="","",処理シート!AI459)</f>
        <v/>
      </c>
      <c r="R459" s="18" t="str">
        <f>IF(処理シート!AJ459="","",処理シート!AJ459)</f>
        <v/>
      </c>
      <c r="S459" s="29" t="str">
        <f>IF(処理シート!AK459="","",処理シート!AK459)</f>
        <v/>
      </c>
      <c r="T459" s="30" t="str">
        <f>IF(処理シート!AL459="","",処理シート!AL459)</f>
        <v/>
      </c>
      <c r="U459" s="18" t="str">
        <f>IF(処理シート!AM459="","",処理シート!AM459)</f>
        <v/>
      </c>
      <c r="V459" s="29" t="str">
        <f>IF(処理シート!AN459="","",処理シート!AN459)</f>
        <v/>
      </c>
      <c r="W459" s="19" t="str">
        <f>IF(処理シート!AO459="","",処理シート!AO459)</f>
        <v/>
      </c>
      <c r="X459" s="270"/>
      <c r="Y459" s="271"/>
      <c r="Z459" s="271"/>
      <c r="AA459" s="272"/>
    </row>
    <row r="460" spans="2:27" ht="20.25" customHeight="1" x14ac:dyDescent="0.15">
      <c r="B460" s="20">
        <v>24</v>
      </c>
      <c r="C460" s="270"/>
      <c r="D460" s="271"/>
      <c r="E460" s="271"/>
      <c r="F460" s="271"/>
      <c r="G460" s="272"/>
      <c r="H460" s="142"/>
      <c r="I460" s="143"/>
      <c r="J460" s="144"/>
      <c r="K460" s="145"/>
      <c r="L460" s="146"/>
      <c r="M460" s="144"/>
      <c r="N460" s="147"/>
      <c r="O460" s="270"/>
      <c r="P460" s="272"/>
      <c r="Q460" s="17" t="str">
        <f>IF(処理シート!AI460="","",処理シート!AI460)</f>
        <v/>
      </c>
      <c r="R460" s="18" t="str">
        <f>IF(処理シート!AJ460="","",処理シート!AJ460)</f>
        <v/>
      </c>
      <c r="S460" s="29" t="str">
        <f>IF(処理シート!AK460="","",処理シート!AK460)</f>
        <v/>
      </c>
      <c r="T460" s="30" t="str">
        <f>IF(処理シート!AL460="","",処理シート!AL460)</f>
        <v/>
      </c>
      <c r="U460" s="18" t="str">
        <f>IF(処理シート!AM460="","",処理シート!AM460)</f>
        <v/>
      </c>
      <c r="V460" s="29" t="str">
        <f>IF(処理シート!AN460="","",処理シート!AN460)</f>
        <v/>
      </c>
      <c r="W460" s="19" t="str">
        <f>IF(処理シート!AO460="","",処理シート!AO460)</f>
        <v/>
      </c>
      <c r="X460" s="270"/>
      <c r="Y460" s="271"/>
      <c r="Z460" s="271"/>
      <c r="AA460" s="272"/>
    </row>
    <row r="461" spans="2:27" ht="20.25" customHeight="1" x14ac:dyDescent="0.15">
      <c r="B461" s="20">
        <v>25</v>
      </c>
      <c r="C461" s="270"/>
      <c r="D461" s="271"/>
      <c r="E461" s="271"/>
      <c r="F461" s="271"/>
      <c r="G461" s="272"/>
      <c r="H461" s="142"/>
      <c r="I461" s="143"/>
      <c r="J461" s="144"/>
      <c r="K461" s="145"/>
      <c r="L461" s="146"/>
      <c r="M461" s="144"/>
      <c r="N461" s="147"/>
      <c r="O461" s="270"/>
      <c r="P461" s="272"/>
      <c r="Q461" s="17" t="str">
        <f>IF(処理シート!AI461="","",処理シート!AI461)</f>
        <v/>
      </c>
      <c r="R461" s="18" t="str">
        <f>IF(処理シート!AJ461="","",処理シート!AJ461)</f>
        <v/>
      </c>
      <c r="S461" s="29" t="str">
        <f>IF(処理シート!AK461="","",処理シート!AK461)</f>
        <v/>
      </c>
      <c r="T461" s="30" t="str">
        <f>IF(処理シート!AL461="","",処理シート!AL461)</f>
        <v/>
      </c>
      <c r="U461" s="18" t="str">
        <f>IF(処理シート!AM461="","",処理シート!AM461)</f>
        <v/>
      </c>
      <c r="V461" s="29" t="str">
        <f>IF(処理シート!AN461="","",処理シート!AN461)</f>
        <v/>
      </c>
      <c r="W461" s="19" t="str">
        <f>IF(処理シート!AO461="","",処理シート!AO461)</f>
        <v/>
      </c>
      <c r="X461" s="270"/>
      <c r="Y461" s="271"/>
      <c r="Z461" s="271"/>
      <c r="AA461" s="272"/>
    </row>
    <row r="462" spans="2:27" ht="20.25" customHeight="1" x14ac:dyDescent="0.15">
      <c r="B462" s="20">
        <v>26</v>
      </c>
      <c r="C462" s="270"/>
      <c r="D462" s="271"/>
      <c r="E462" s="271"/>
      <c r="F462" s="271"/>
      <c r="G462" s="272"/>
      <c r="H462" s="142"/>
      <c r="I462" s="143"/>
      <c r="J462" s="144"/>
      <c r="K462" s="145"/>
      <c r="L462" s="146"/>
      <c r="M462" s="144"/>
      <c r="N462" s="147"/>
      <c r="O462" s="270"/>
      <c r="P462" s="272"/>
      <c r="Q462" s="17" t="str">
        <f>IF(処理シート!AI462="","",処理シート!AI462)</f>
        <v/>
      </c>
      <c r="R462" s="18" t="str">
        <f>IF(処理シート!AJ462="","",処理シート!AJ462)</f>
        <v/>
      </c>
      <c r="S462" s="29" t="str">
        <f>IF(処理シート!AK462="","",処理シート!AK462)</f>
        <v/>
      </c>
      <c r="T462" s="30" t="str">
        <f>IF(処理シート!AL462="","",処理シート!AL462)</f>
        <v/>
      </c>
      <c r="U462" s="18" t="str">
        <f>IF(処理シート!AM462="","",処理シート!AM462)</f>
        <v/>
      </c>
      <c r="V462" s="29" t="str">
        <f>IF(処理シート!AN462="","",処理シート!AN462)</f>
        <v/>
      </c>
      <c r="W462" s="19" t="str">
        <f>IF(処理シート!AO462="","",処理シート!AO462)</f>
        <v/>
      </c>
      <c r="X462" s="270"/>
      <c r="Y462" s="271"/>
      <c r="Z462" s="271"/>
      <c r="AA462" s="272"/>
    </row>
    <row r="463" spans="2:27" ht="20.25" customHeight="1" x14ac:dyDescent="0.15">
      <c r="B463" s="20">
        <v>27</v>
      </c>
      <c r="C463" s="270"/>
      <c r="D463" s="271"/>
      <c r="E463" s="271"/>
      <c r="F463" s="271"/>
      <c r="G463" s="272"/>
      <c r="H463" s="142"/>
      <c r="I463" s="143"/>
      <c r="J463" s="144"/>
      <c r="K463" s="145"/>
      <c r="L463" s="146"/>
      <c r="M463" s="144"/>
      <c r="N463" s="147"/>
      <c r="O463" s="270"/>
      <c r="P463" s="272"/>
      <c r="Q463" s="17" t="str">
        <f>IF(処理シート!AI463="","",処理シート!AI463)</f>
        <v/>
      </c>
      <c r="R463" s="18" t="str">
        <f>IF(処理シート!AJ463="","",処理シート!AJ463)</f>
        <v/>
      </c>
      <c r="S463" s="29" t="str">
        <f>IF(処理シート!AK463="","",処理シート!AK463)</f>
        <v/>
      </c>
      <c r="T463" s="30" t="str">
        <f>IF(処理シート!AL463="","",処理シート!AL463)</f>
        <v/>
      </c>
      <c r="U463" s="18" t="str">
        <f>IF(処理シート!AM463="","",処理シート!AM463)</f>
        <v/>
      </c>
      <c r="V463" s="29" t="str">
        <f>IF(処理シート!AN463="","",処理シート!AN463)</f>
        <v/>
      </c>
      <c r="W463" s="19" t="str">
        <f>IF(処理シート!AO463="","",処理シート!AO463)</f>
        <v/>
      </c>
      <c r="X463" s="270"/>
      <c r="Y463" s="271"/>
      <c r="Z463" s="271"/>
      <c r="AA463" s="272"/>
    </row>
    <row r="464" spans="2:27" ht="20.25" customHeight="1" x14ac:dyDescent="0.15">
      <c r="B464" s="20">
        <v>28</v>
      </c>
      <c r="C464" s="270"/>
      <c r="D464" s="271"/>
      <c r="E464" s="271"/>
      <c r="F464" s="271"/>
      <c r="G464" s="272"/>
      <c r="H464" s="142"/>
      <c r="I464" s="143"/>
      <c r="J464" s="144"/>
      <c r="K464" s="145"/>
      <c r="L464" s="146"/>
      <c r="M464" s="144"/>
      <c r="N464" s="147"/>
      <c r="O464" s="270"/>
      <c r="P464" s="272"/>
      <c r="Q464" s="17" t="str">
        <f>IF(処理シート!AI464="","",処理シート!AI464)</f>
        <v/>
      </c>
      <c r="R464" s="18" t="str">
        <f>IF(処理シート!AJ464="","",処理シート!AJ464)</f>
        <v/>
      </c>
      <c r="S464" s="29" t="str">
        <f>IF(処理シート!AK464="","",処理シート!AK464)</f>
        <v/>
      </c>
      <c r="T464" s="30" t="str">
        <f>IF(処理シート!AL464="","",処理シート!AL464)</f>
        <v/>
      </c>
      <c r="U464" s="18" t="str">
        <f>IF(処理シート!AM464="","",処理シート!AM464)</f>
        <v/>
      </c>
      <c r="V464" s="29" t="str">
        <f>IF(処理シート!AN464="","",処理シート!AN464)</f>
        <v/>
      </c>
      <c r="W464" s="19" t="str">
        <f>IF(処理シート!AO464="","",処理シート!AO464)</f>
        <v/>
      </c>
      <c r="X464" s="270"/>
      <c r="Y464" s="271"/>
      <c r="Z464" s="271"/>
      <c r="AA464" s="272"/>
    </row>
    <row r="465" spans="2:27" ht="20.25" customHeight="1" x14ac:dyDescent="0.15">
      <c r="B465" s="20">
        <v>29</v>
      </c>
      <c r="C465" s="270"/>
      <c r="D465" s="271"/>
      <c r="E465" s="271"/>
      <c r="F465" s="271"/>
      <c r="G465" s="272"/>
      <c r="H465" s="142"/>
      <c r="I465" s="143"/>
      <c r="J465" s="144"/>
      <c r="K465" s="145"/>
      <c r="L465" s="146"/>
      <c r="M465" s="144"/>
      <c r="N465" s="147"/>
      <c r="O465" s="270"/>
      <c r="P465" s="272"/>
      <c r="Q465" s="17" t="str">
        <f>IF(処理シート!AI465="","",処理シート!AI465)</f>
        <v/>
      </c>
      <c r="R465" s="18" t="str">
        <f>IF(処理シート!AJ465="","",処理シート!AJ465)</f>
        <v/>
      </c>
      <c r="S465" s="29" t="str">
        <f>IF(処理シート!AK465="","",処理シート!AK465)</f>
        <v/>
      </c>
      <c r="T465" s="30" t="str">
        <f>IF(処理シート!AL465="","",処理シート!AL465)</f>
        <v/>
      </c>
      <c r="U465" s="18" t="str">
        <f>IF(処理シート!AM465="","",処理シート!AM465)</f>
        <v/>
      </c>
      <c r="V465" s="29" t="str">
        <f>IF(処理シート!AN465="","",処理シート!AN465)</f>
        <v/>
      </c>
      <c r="W465" s="19" t="str">
        <f>IF(処理シート!AO465="","",処理シート!AO465)</f>
        <v/>
      </c>
      <c r="X465" s="270"/>
      <c r="Y465" s="271"/>
      <c r="Z465" s="271"/>
      <c r="AA465" s="272"/>
    </row>
    <row r="466" spans="2:27" ht="20.25" customHeight="1" thickBot="1" x14ac:dyDescent="0.2">
      <c r="B466" s="31">
        <v>30</v>
      </c>
      <c r="C466" s="264"/>
      <c r="D466" s="265"/>
      <c r="E466" s="265"/>
      <c r="F466" s="265"/>
      <c r="G466" s="266"/>
      <c r="H466" s="148"/>
      <c r="I466" s="149"/>
      <c r="J466" s="150"/>
      <c r="K466" s="151"/>
      <c r="L466" s="152"/>
      <c r="M466" s="150"/>
      <c r="N466" s="153"/>
      <c r="O466" s="264"/>
      <c r="P466" s="266"/>
      <c r="Q466" s="17" t="str">
        <f>IF(処理シート!AI466="","",処理シート!AI466)</f>
        <v/>
      </c>
      <c r="R466" s="18" t="str">
        <f>IF(処理シート!AJ466="","",処理シート!AJ466)</f>
        <v/>
      </c>
      <c r="S466" s="29" t="str">
        <f>IF(処理シート!AK466="","",処理シート!AK466)</f>
        <v/>
      </c>
      <c r="T466" s="30" t="str">
        <f>IF(処理シート!AL466="","",処理シート!AL466)</f>
        <v/>
      </c>
      <c r="U466" s="18" t="str">
        <f>IF(処理シート!AM466="","",処理シート!AM466)</f>
        <v/>
      </c>
      <c r="V466" s="29" t="str">
        <f>IF(処理シート!AN466="","",処理シート!AN466)</f>
        <v/>
      </c>
      <c r="W466" s="19" t="str">
        <f>IF(処理シート!AO466="","",処理シート!AO466)</f>
        <v/>
      </c>
      <c r="X466" s="264"/>
      <c r="Y466" s="265"/>
      <c r="Z466" s="265"/>
      <c r="AA466" s="266"/>
    </row>
    <row r="467" spans="2:27" ht="20.25" customHeight="1" thickBot="1" x14ac:dyDescent="0.2">
      <c r="B467" s="13"/>
      <c r="C467" s="14" t="s">
        <v>22</v>
      </c>
      <c r="D467" s="14"/>
      <c r="E467" s="14"/>
      <c r="F467" s="14"/>
      <c r="G467" s="14"/>
      <c r="H467" s="14"/>
      <c r="I467" s="14"/>
      <c r="J467" s="14"/>
      <c r="K467" s="14"/>
      <c r="L467" s="14"/>
      <c r="M467" s="14" t="s">
        <v>23</v>
      </c>
      <c r="N467" s="15"/>
      <c r="O467" s="21" t="str">
        <f>IF(処理シート!AG467="","",処理シート!AG467)</f>
        <v/>
      </c>
      <c r="P467" s="22" t="str">
        <f>IF(処理シート!AH467="","",処理シート!AH467)</f>
        <v/>
      </c>
      <c r="Q467" s="23" t="str">
        <f>IF(処理シート!AI467="","",処理シート!AI467)</f>
        <v/>
      </c>
      <c r="R467" s="24" t="str">
        <f>IF(処理シート!AJ467="","",処理シート!AJ467)</f>
        <v/>
      </c>
      <c r="S467" s="22" t="str">
        <f>IF(処理シート!AK467="","",処理シート!AK467)</f>
        <v/>
      </c>
      <c r="T467" s="25" t="str">
        <f>IF(処理シート!AL467="","",処理シート!AL467)</f>
        <v/>
      </c>
      <c r="U467" s="24" t="str">
        <f>IF(処理シート!AM467="","",処理シート!AM467)</f>
        <v/>
      </c>
      <c r="V467" s="22" t="str">
        <f>IF(処理シート!AN467="","",処理シート!AN467)</f>
        <v/>
      </c>
      <c r="W467" s="32" t="str">
        <f>IF(処理シート!AO467="","",処理シート!AO467)</f>
        <v/>
      </c>
      <c r="X467" s="267"/>
      <c r="Y467" s="268"/>
      <c r="Z467" s="268"/>
      <c r="AA467" s="269"/>
    </row>
    <row r="468" spans="2:27" ht="20.25" customHeight="1" thickBot="1" x14ac:dyDescent="0.2">
      <c r="B468" s="13"/>
      <c r="C468" s="14" t="s">
        <v>24</v>
      </c>
      <c r="D468" s="14"/>
      <c r="E468" s="14"/>
      <c r="F468" s="14"/>
      <c r="G468" s="14"/>
      <c r="H468" s="14"/>
      <c r="I468" s="14"/>
      <c r="J468" s="14"/>
      <c r="K468" s="14"/>
      <c r="L468" s="14"/>
      <c r="M468" s="14" t="s">
        <v>23</v>
      </c>
      <c r="N468" s="15"/>
      <c r="O468" s="21" t="str">
        <f>IF(処理シート!AG468="","",処理シート!AG468)</f>
        <v/>
      </c>
      <c r="P468" s="22" t="str">
        <f>IF(処理シート!AH468="","",処理シート!AH468)</f>
        <v/>
      </c>
      <c r="Q468" s="23" t="str">
        <f>IF(処理シート!AI468="","",処理シート!AI468)</f>
        <v/>
      </c>
      <c r="R468" s="24" t="str">
        <f>IF(処理シート!AJ468="","",処理シート!AJ468)</f>
        <v/>
      </c>
      <c r="S468" s="22" t="str">
        <f>IF(処理シート!AK468="","",処理シート!AK468)</f>
        <v/>
      </c>
      <c r="T468" s="25" t="str">
        <f>IF(処理シート!AL468="","",処理シート!AL468)</f>
        <v/>
      </c>
      <c r="U468" s="24" t="str">
        <f>IF(処理シート!AM468="","",処理シート!AM468)</f>
        <v/>
      </c>
      <c r="V468" s="22" t="str">
        <f>IF(処理シート!AN468="","",処理シート!AN468)</f>
        <v/>
      </c>
      <c r="W468" s="32" t="str">
        <f>IF(処理シート!AO468="","",処理シート!AO468)</f>
        <v/>
      </c>
      <c r="X468" s="267"/>
      <c r="Y468" s="268"/>
      <c r="Z468" s="268"/>
      <c r="AA468" s="269"/>
    </row>
    <row r="469" spans="2:27" ht="20.25" customHeight="1" thickBot="1" x14ac:dyDescent="0.2">
      <c r="B469" s="3" t="s">
        <v>26</v>
      </c>
      <c r="C469" s="107" t="s">
        <v>27</v>
      </c>
      <c r="D469" s="107" t="s">
        <v>28</v>
      </c>
      <c r="E469" s="107" t="s">
        <v>29</v>
      </c>
      <c r="F469" s="107" t="s">
        <v>30</v>
      </c>
      <c r="G469" s="107" t="s">
        <v>31</v>
      </c>
      <c r="H469" s="5" t="s">
        <v>32</v>
      </c>
      <c r="I469" s="9" t="str">
        <f ca="1">支出請求書!$I$1</f>
        <v>2</v>
      </c>
      <c r="J469" s="10" t="str">
        <f ca="1">支出請求書!$J$1</f>
        <v>1</v>
      </c>
      <c r="K469" s="183" t="str">
        <f>IF($Z473="","",IF(支出請求書!$K$1="","",支出請求書!$K$1))</f>
        <v/>
      </c>
      <c r="L469" s="10" t="str">
        <f>IF($Z473="","",IF(支出請求書!$L$1="","",支出請求書!$L$1))</f>
        <v/>
      </c>
      <c r="M469" s="11" t="str">
        <f>IF($Z473="","",IF(支出請求書!$M$1="","",支出請求書!$M$1))</f>
        <v/>
      </c>
      <c r="N469" s="28"/>
      <c r="O469" s="28"/>
      <c r="P469" s="28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</row>
    <row r="470" spans="2:27" ht="20.25" customHeight="1" x14ac:dyDescent="0.1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</row>
    <row r="471" spans="2:27" ht="20.25" customHeight="1" x14ac:dyDescent="0.15">
      <c r="B471" s="273" t="s">
        <v>10</v>
      </c>
      <c r="C471" s="273"/>
      <c r="D471" s="273"/>
      <c r="E471" s="273"/>
      <c r="F471" s="273"/>
      <c r="G471" s="273"/>
      <c r="H471" s="273"/>
      <c r="I471" s="273"/>
      <c r="J471" s="273"/>
      <c r="K471" s="273"/>
      <c r="L471" s="273"/>
      <c r="M471" s="273"/>
      <c r="N471" s="273"/>
      <c r="O471" s="273"/>
      <c r="P471" s="273"/>
      <c r="Q471" s="273"/>
      <c r="R471" s="273"/>
      <c r="S471" s="273"/>
      <c r="T471" s="273"/>
      <c r="U471" s="273"/>
      <c r="V471" s="273"/>
      <c r="W471" s="273"/>
      <c r="X471" s="273"/>
      <c r="Y471" s="273"/>
      <c r="Z471" s="273"/>
      <c r="AA471" s="273"/>
    </row>
    <row r="472" spans="2:27" ht="20.25" customHeight="1" x14ac:dyDescent="0.15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2:27" ht="20.25" customHeight="1" x14ac:dyDescent="0.15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6" t="s">
        <v>11</v>
      </c>
      <c r="Y473" s="6" t="s">
        <v>12</v>
      </c>
      <c r="Z473" s="274" t="str">
        <f>IF(W506="","",13)</f>
        <v/>
      </c>
      <c r="AA473" s="274"/>
    </row>
    <row r="474" spans="2:27" ht="20.25" customHeight="1" thickBot="1" x14ac:dyDescent="0.2"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</row>
    <row r="475" spans="2:27" ht="20.25" customHeight="1" thickBot="1" x14ac:dyDescent="0.2">
      <c r="B475" s="13"/>
      <c r="C475" s="14" t="s">
        <v>13</v>
      </c>
      <c r="D475" s="14"/>
      <c r="E475" s="14"/>
      <c r="F475" s="14" t="s">
        <v>14</v>
      </c>
      <c r="G475" s="15"/>
      <c r="H475" s="13"/>
      <c r="I475" s="14" t="s">
        <v>15</v>
      </c>
      <c r="J475" s="14"/>
      <c r="K475" s="14"/>
      <c r="L475" s="14"/>
      <c r="M475" s="14" t="s">
        <v>16</v>
      </c>
      <c r="N475" s="15"/>
      <c r="O475" s="13" t="s">
        <v>17</v>
      </c>
      <c r="P475" s="15" t="s">
        <v>18</v>
      </c>
      <c r="Q475" s="13"/>
      <c r="R475" s="14" t="s">
        <v>19</v>
      </c>
      <c r="S475" s="14"/>
      <c r="T475" s="14"/>
      <c r="U475" s="14"/>
      <c r="V475" s="14" t="s">
        <v>20</v>
      </c>
      <c r="W475" s="15"/>
      <c r="X475" s="13" t="s">
        <v>33</v>
      </c>
      <c r="Y475" s="14" t="s">
        <v>21</v>
      </c>
      <c r="Z475" s="14" t="s">
        <v>31</v>
      </c>
      <c r="AA475" s="15" t="s">
        <v>32</v>
      </c>
    </row>
    <row r="476" spans="2:27" ht="20.25" customHeight="1" x14ac:dyDescent="0.15">
      <c r="B476" s="16">
        <v>1</v>
      </c>
      <c r="C476" s="275"/>
      <c r="D476" s="276"/>
      <c r="E476" s="276"/>
      <c r="F476" s="276"/>
      <c r="G476" s="277"/>
      <c r="H476" s="136"/>
      <c r="I476" s="137"/>
      <c r="J476" s="138"/>
      <c r="K476" s="139"/>
      <c r="L476" s="140"/>
      <c r="M476" s="138"/>
      <c r="N476" s="141"/>
      <c r="O476" s="275"/>
      <c r="P476" s="277"/>
      <c r="Q476" s="17" t="str">
        <f>IF(処理シート!AI476="","",処理シート!AI476)</f>
        <v/>
      </c>
      <c r="R476" s="18" t="str">
        <f>IF(処理シート!AJ476="","",処理シート!AJ476)</f>
        <v/>
      </c>
      <c r="S476" s="29" t="str">
        <f>IF(処理シート!AK476="","",処理シート!AK476)</f>
        <v/>
      </c>
      <c r="T476" s="30" t="str">
        <f>IF(処理シート!AL476="","",処理シート!AL476)</f>
        <v/>
      </c>
      <c r="U476" s="18" t="str">
        <f>IF(処理シート!AM476="","",処理シート!AM476)</f>
        <v/>
      </c>
      <c r="V476" s="29" t="str">
        <f>IF(処理シート!AN476="","",処理シート!AN476)</f>
        <v/>
      </c>
      <c r="W476" s="19" t="str">
        <f>IF(処理シート!AO476="","",処理シート!AO476)</f>
        <v/>
      </c>
      <c r="X476" s="275"/>
      <c r="Y476" s="276"/>
      <c r="Z476" s="276"/>
      <c r="AA476" s="277"/>
    </row>
    <row r="477" spans="2:27" ht="20.25" customHeight="1" x14ac:dyDescent="0.15">
      <c r="B477" s="20">
        <v>2</v>
      </c>
      <c r="C477" s="270"/>
      <c r="D477" s="271"/>
      <c r="E477" s="271"/>
      <c r="F477" s="271"/>
      <c r="G477" s="272"/>
      <c r="H477" s="142"/>
      <c r="I477" s="143"/>
      <c r="J477" s="144"/>
      <c r="K477" s="145"/>
      <c r="L477" s="146"/>
      <c r="M477" s="144"/>
      <c r="N477" s="147"/>
      <c r="O477" s="270"/>
      <c r="P477" s="272"/>
      <c r="Q477" s="17" t="str">
        <f>IF(処理シート!AI477="","",処理シート!AI477)</f>
        <v/>
      </c>
      <c r="R477" s="18" t="str">
        <f>IF(処理シート!AJ477="","",処理シート!AJ477)</f>
        <v/>
      </c>
      <c r="S477" s="29" t="str">
        <f>IF(処理シート!AK477="","",処理シート!AK477)</f>
        <v/>
      </c>
      <c r="T477" s="30" t="str">
        <f>IF(処理シート!AL477="","",処理シート!AL477)</f>
        <v/>
      </c>
      <c r="U477" s="18" t="str">
        <f>IF(処理シート!AM477="","",処理シート!AM477)</f>
        <v/>
      </c>
      <c r="V477" s="29" t="str">
        <f>IF(処理シート!AN477="","",処理シート!AN477)</f>
        <v/>
      </c>
      <c r="W477" s="19" t="str">
        <f>IF(処理シート!AO477="","",処理シート!AO477)</f>
        <v/>
      </c>
      <c r="X477" s="270"/>
      <c r="Y477" s="271"/>
      <c r="Z477" s="271"/>
      <c r="AA477" s="272"/>
    </row>
    <row r="478" spans="2:27" ht="20.25" customHeight="1" x14ac:dyDescent="0.15">
      <c r="B478" s="20">
        <v>3</v>
      </c>
      <c r="C478" s="270"/>
      <c r="D478" s="271"/>
      <c r="E478" s="271"/>
      <c r="F478" s="271"/>
      <c r="G478" s="272"/>
      <c r="H478" s="142"/>
      <c r="I478" s="143"/>
      <c r="J478" s="144"/>
      <c r="K478" s="145"/>
      <c r="L478" s="146"/>
      <c r="M478" s="144"/>
      <c r="N478" s="147"/>
      <c r="O478" s="270"/>
      <c r="P478" s="272"/>
      <c r="Q478" s="17" t="str">
        <f>IF(処理シート!AI478="","",処理シート!AI478)</f>
        <v/>
      </c>
      <c r="R478" s="18" t="str">
        <f>IF(処理シート!AJ478="","",処理シート!AJ478)</f>
        <v/>
      </c>
      <c r="S478" s="29" t="str">
        <f>IF(処理シート!AK478="","",処理シート!AK478)</f>
        <v/>
      </c>
      <c r="T478" s="30" t="str">
        <f>IF(処理シート!AL478="","",処理シート!AL478)</f>
        <v/>
      </c>
      <c r="U478" s="18" t="str">
        <f>IF(処理シート!AM478="","",処理シート!AM478)</f>
        <v/>
      </c>
      <c r="V478" s="29" t="str">
        <f>IF(処理シート!AN478="","",処理シート!AN478)</f>
        <v/>
      </c>
      <c r="W478" s="19" t="str">
        <f>IF(処理シート!AO478="","",処理シート!AO478)</f>
        <v/>
      </c>
      <c r="X478" s="270"/>
      <c r="Y478" s="271"/>
      <c r="Z478" s="271"/>
      <c r="AA478" s="272"/>
    </row>
    <row r="479" spans="2:27" ht="20.25" customHeight="1" x14ac:dyDescent="0.15">
      <c r="B479" s="20">
        <v>4</v>
      </c>
      <c r="C479" s="270"/>
      <c r="D479" s="271"/>
      <c r="E479" s="271"/>
      <c r="F479" s="271"/>
      <c r="G479" s="272"/>
      <c r="H479" s="142"/>
      <c r="I479" s="143"/>
      <c r="J479" s="144"/>
      <c r="K479" s="145"/>
      <c r="L479" s="146"/>
      <c r="M479" s="144"/>
      <c r="N479" s="147"/>
      <c r="O479" s="270"/>
      <c r="P479" s="272"/>
      <c r="Q479" s="17" t="str">
        <f>IF(処理シート!AI479="","",処理シート!AI479)</f>
        <v/>
      </c>
      <c r="R479" s="18" t="str">
        <f>IF(処理シート!AJ479="","",処理シート!AJ479)</f>
        <v/>
      </c>
      <c r="S479" s="29" t="str">
        <f>IF(処理シート!AK479="","",処理シート!AK479)</f>
        <v/>
      </c>
      <c r="T479" s="30" t="str">
        <f>IF(処理シート!AL479="","",処理シート!AL479)</f>
        <v/>
      </c>
      <c r="U479" s="18" t="str">
        <f>IF(処理シート!AM479="","",処理シート!AM479)</f>
        <v/>
      </c>
      <c r="V479" s="29" t="str">
        <f>IF(処理シート!AN479="","",処理シート!AN479)</f>
        <v/>
      </c>
      <c r="W479" s="19" t="str">
        <f>IF(処理シート!AO479="","",処理シート!AO479)</f>
        <v/>
      </c>
      <c r="X479" s="270"/>
      <c r="Y479" s="271"/>
      <c r="Z479" s="271"/>
      <c r="AA479" s="272"/>
    </row>
    <row r="480" spans="2:27" ht="20.25" customHeight="1" x14ac:dyDescent="0.15">
      <c r="B480" s="20">
        <v>5</v>
      </c>
      <c r="C480" s="270"/>
      <c r="D480" s="271"/>
      <c r="E480" s="271"/>
      <c r="F480" s="271"/>
      <c r="G480" s="272"/>
      <c r="H480" s="142"/>
      <c r="I480" s="143"/>
      <c r="J480" s="144"/>
      <c r="K480" s="145"/>
      <c r="L480" s="146"/>
      <c r="M480" s="144"/>
      <c r="N480" s="147"/>
      <c r="O480" s="270"/>
      <c r="P480" s="272"/>
      <c r="Q480" s="17" t="str">
        <f>IF(処理シート!AI480="","",処理シート!AI480)</f>
        <v/>
      </c>
      <c r="R480" s="18" t="str">
        <f>IF(処理シート!AJ480="","",処理シート!AJ480)</f>
        <v/>
      </c>
      <c r="S480" s="29" t="str">
        <f>IF(処理シート!AK480="","",処理シート!AK480)</f>
        <v/>
      </c>
      <c r="T480" s="30" t="str">
        <f>IF(処理シート!AL480="","",処理シート!AL480)</f>
        <v/>
      </c>
      <c r="U480" s="18" t="str">
        <f>IF(処理シート!AM480="","",処理シート!AM480)</f>
        <v/>
      </c>
      <c r="V480" s="29" t="str">
        <f>IF(処理シート!AN480="","",処理シート!AN480)</f>
        <v/>
      </c>
      <c r="W480" s="19" t="str">
        <f>IF(処理シート!AO480="","",処理シート!AO480)</f>
        <v/>
      </c>
      <c r="X480" s="270"/>
      <c r="Y480" s="271"/>
      <c r="Z480" s="271"/>
      <c r="AA480" s="272"/>
    </row>
    <row r="481" spans="2:27" ht="20.25" customHeight="1" x14ac:dyDescent="0.15">
      <c r="B481" s="20">
        <v>6</v>
      </c>
      <c r="C481" s="270"/>
      <c r="D481" s="271"/>
      <c r="E481" s="271"/>
      <c r="F481" s="271"/>
      <c r="G481" s="272"/>
      <c r="H481" s="142"/>
      <c r="I481" s="143"/>
      <c r="J481" s="144"/>
      <c r="K481" s="145"/>
      <c r="L481" s="146"/>
      <c r="M481" s="144"/>
      <c r="N481" s="147"/>
      <c r="O481" s="270"/>
      <c r="P481" s="272"/>
      <c r="Q481" s="17" t="str">
        <f>IF(処理シート!AI481="","",処理シート!AI481)</f>
        <v/>
      </c>
      <c r="R481" s="18" t="str">
        <f>IF(処理シート!AJ481="","",処理シート!AJ481)</f>
        <v/>
      </c>
      <c r="S481" s="29" t="str">
        <f>IF(処理シート!AK481="","",処理シート!AK481)</f>
        <v/>
      </c>
      <c r="T481" s="30" t="str">
        <f>IF(処理シート!AL481="","",処理シート!AL481)</f>
        <v/>
      </c>
      <c r="U481" s="18" t="str">
        <f>IF(処理シート!AM481="","",処理シート!AM481)</f>
        <v/>
      </c>
      <c r="V481" s="29" t="str">
        <f>IF(処理シート!AN481="","",処理シート!AN481)</f>
        <v/>
      </c>
      <c r="W481" s="19" t="str">
        <f>IF(処理シート!AO481="","",処理シート!AO481)</f>
        <v/>
      </c>
      <c r="X481" s="270"/>
      <c r="Y481" s="271"/>
      <c r="Z481" s="271"/>
      <c r="AA481" s="272"/>
    </row>
    <row r="482" spans="2:27" ht="20.25" customHeight="1" x14ac:dyDescent="0.15">
      <c r="B482" s="20">
        <v>7</v>
      </c>
      <c r="C482" s="270"/>
      <c r="D482" s="271"/>
      <c r="E482" s="271"/>
      <c r="F482" s="271"/>
      <c r="G482" s="272"/>
      <c r="H482" s="142"/>
      <c r="I482" s="143"/>
      <c r="J482" s="144"/>
      <c r="K482" s="145"/>
      <c r="L482" s="146"/>
      <c r="M482" s="144"/>
      <c r="N482" s="147"/>
      <c r="O482" s="270"/>
      <c r="P482" s="272"/>
      <c r="Q482" s="17" t="str">
        <f>IF(処理シート!AI482="","",処理シート!AI482)</f>
        <v/>
      </c>
      <c r="R482" s="18" t="str">
        <f>IF(処理シート!AJ482="","",処理シート!AJ482)</f>
        <v/>
      </c>
      <c r="S482" s="29" t="str">
        <f>IF(処理シート!AK482="","",処理シート!AK482)</f>
        <v/>
      </c>
      <c r="T482" s="30" t="str">
        <f>IF(処理シート!AL482="","",処理シート!AL482)</f>
        <v/>
      </c>
      <c r="U482" s="18" t="str">
        <f>IF(処理シート!AM482="","",処理シート!AM482)</f>
        <v/>
      </c>
      <c r="V482" s="29" t="str">
        <f>IF(処理シート!AN482="","",処理シート!AN482)</f>
        <v/>
      </c>
      <c r="W482" s="19" t="str">
        <f>IF(処理シート!AO482="","",処理シート!AO482)</f>
        <v/>
      </c>
      <c r="X482" s="270"/>
      <c r="Y482" s="271"/>
      <c r="Z482" s="271"/>
      <c r="AA482" s="272"/>
    </row>
    <row r="483" spans="2:27" ht="20.25" customHeight="1" x14ac:dyDescent="0.15">
      <c r="B483" s="20">
        <v>8</v>
      </c>
      <c r="C483" s="270"/>
      <c r="D483" s="271"/>
      <c r="E483" s="271"/>
      <c r="F483" s="271"/>
      <c r="G483" s="272"/>
      <c r="H483" s="142"/>
      <c r="I483" s="143"/>
      <c r="J483" s="144"/>
      <c r="K483" s="145"/>
      <c r="L483" s="146"/>
      <c r="M483" s="144"/>
      <c r="N483" s="147"/>
      <c r="O483" s="270"/>
      <c r="P483" s="272"/>
      <c r="Q483" s="17" t="str">
        <f>IF(処理シート!AI483="","",処理シート!AI483)</f>
        <v/>
      </c>
      <c r="R483" s="18" t="str">
        <f>IF(処理シート!AJ483="","",処理シート!AJ483)</f>
        <v/>
      </c>
      <c r="S483" s="29" t="str">
        <f>IF(処理シート!AK483="","",処理シート!AK483)</f>
        <v/>
      </c>
      <c r="T483" s="30" t="str">
        <f>IF(処理シート!AL483="","",処理シート!AL483)</f>
        <v/>
      </c>
      <c r="U483" s="18" t="str">
        <f>IF(処理シート!AM483="","",処理シート!AM483)</f>
        <v/>
      </c>
      <c r="V483" s="29" t="str">
        <f>IF(処理シート!AN483="","",処理シート!AN483)</f>
        <v/>
      </c>
      <c r="W483" s="19" t="str">
        <f>IF(処理シート!AO483="","",処理シート!AO483)</f>
        <v/>
      </c>
      <c r="X483" s="270"/>
      <c r="Y483" s="271"/>
      <c r="Z483" s="271"/>
      <c r="AA483" s="272"/>
    </row>
    <row r="484" spans="2:27" ht="20.25" customHeight="1" x14ac:dyDescent="0.15">
      <c r="B484" s="20">
        <v>9</v>
      </c>
      <c r="C484" s="270"/>
      <c r="D484" s="271"/>
      <c r="E484" s="271"/>
      <c r="F484" s="271"/>
      <c r="G484" s="272"/>
      <c r="H484" s="142"/>
      <c r="I484" s="143"/>
      <c r="J484" s="144"/>
      <c r="K484" s="145"/>
      <c r="L484" s="146"/>
      <c r="M484" s="144"/>
      <c r="N484" s="147"/>
      <c r="O484" s="270"/>
      <c r="P484" s="272"/>
      <c r="Q484" s="17" t="str">
        <f>IF(処理シート!AI484="","",処理シート!AI484)</f>
        <v/>
      </c>
      <c r="R484" s="18" t="str">
        <f>IF(処理シート!AJ484="","",処理シート!AJ484)</f>
        <v/>
      </c>
      <c r="S484" s="29" t="str">
        <f>IF(処理シート!AK484="","",処理シート!AK484)</f>
        <v/>
      </c>
      <c r="T484" s="30" t="str">
        <f>IF(処理シート!AL484="","",処理シート!AL484)</f>
        <v/>
      </c>
      <c r="U484" s="18" t="str">
        <f>IF(処理シート!AM484="","",処理シート!AM484)</f>
        <v/>
      </c>
      <c r="V484" s="29" t="str">
        <f>IF(処理シート!AN484="","",処理シート!AN484)</f>
        <v/>
      </c>
      <c r="W484" s="19" t="str">
        <f>IF(処理シート!AO484="","",処理シート!AO484)</f>
        <v/>
      </c>
      <c r="X484" s="270"/>
      <c r="Y484" s="271"/>
      <c r="Z484" s="271"/>
      <c r="AA484" s="272"/>
    </row>
    <row r="485" spans="2:27" ht="20.25" customHeight="1" x14ac:dyDescent="0.15">
      <c r="B485" s="20">
        <v>10</v>
      </c>
      <c r="C485" s="270"/>
      <c r="D485" s="271"/>
      <c r="E485" s="271"/>
      <c r="F485" s="271"/>
      <c r="G485" s="272"/>
      <c r="H485" s="142"/>
      <c r="I485" s="143"/>
      <c r="J485" s="144"/>
      <c r="K485" s="145"/>
      <c r="L485" s="146"/>
      <c r="M485" s="144"/>
      <c r="N485" s="147"/>
      <c r="O485" s="270"/>
      <c r="P485" s="272"/>
      <c r="Q485" s="17" t="str">
        <f>IF(処理シート!AI485="","",処理シート!AI485)</f>
        <v/>
      </c>
      <c r="R485" s="18" t="str">
        <f>IF(処理シート!AJ485="","",処理シート!AJ485)</f>
        <v/>
      </c>
      <c r="S485" s="29" t="str">
        <f>IF(処理シート!AK485="","",処理シート!AK485)</f>
        <v/>
      </c>
      <c r="T485" s="30" t="str">
        <f>IF(処理シート!AL485="","",処理シート!AL485)</f>
        <v/>
      </c>
      <c r="U485" s="18" t="str">
        <f>IF(処理シート!AM485="","",処理シート!AM485)</f>
        <v/>
      </c>
      <c r="V485" s="29" t="str">
        <f>IF(処理シート!AN485="","",処理シート!AN485)</f>
        <v/>
      </c>
      <c r="W485" s="19" t="str">
        <f>IF(処理シート!AO485="","",処理シート!AO485)</f>
        <v/>
      </c>
      <c r="X485" s="270"/>
      <c r="Y485" s="271"/>
      <c r="Z485" s="271"/>
      <c r="AA485" s="272"/>
    </row>
    <row r="486" spans="2:27" ht="20.25" customHeight="1" x14ac:dyDescent="0.15">
      <c r="B486" s="20">
        <v>11</v>
      </c>
      <c r="C486" s="270"/>
      <c r="D486" s="271"/>
      <c r="E486" s="271"/>
      <c r="F486" s="271"/>
      <c r="G486" s="272"/>
      <c r="H486" s="142"/>
      <c r="I486" s="143"/>
      <c r="J486" s="144"/>
      <c r="K486" s="145"/>
      <c r="L486" s="146"/>
      <c r="M486" s="144"/>
      <c r="N486" s="147"/>
      <c r="O486" s="270"/>
      <c r="P486" s="272"/>
      <c r="Q486" s="17" t="str">
        <f>IF(処理シート!AI486="","",処理シート!AI486)</f>
        <v/>
      </c>
      <c r="R486" s="18" t="str">
        <f>IF(処理シート!AJ486="","",処理シート!AJ486)</f>
        <v/>
      </c>
      <c r="S486" s="29" t="str">
        <f>IF(処理シート!AK486="","",処理シート!AK486)</f>
        <v/>
      </c>
      <c r="T486" s="30" t="str">
        <f>IF(処理シート!AL486="","",処理シート!AL486)</f>
        <v/>
      </c>
      <c r="U486" s="18" t="str">
        <f>IF(処理シート!AM486="","",処理シート!AM486)</f>
        <v/>
      </c>
      <c r="V486" s="29" t="str">
        <f>IF(処理シート!AN486="","",処理シート!AN486)</f>
        <v/>
      </c>
      <c r="W486" s="19" t="str">
        <f>IF(処理シート!AO486="","",処理シート!AO486)</f>
        <v/>
      </c>
      <c r="X486" s="270"/>
      <c r="Y486" s="271"/>
      <c r="Z486" s="271"/>
      <c r="AA486" s="272"/>
    </row>
    <row r="487" spans="2:27" ht="20.25" customHeight="1" x14ac:dyDescent="0.15">
      <c r="B487" s="20">
        <v>12</v>
      </c>
      <c r="C487" s="270"/>
      <c r="D487" s="271"/>
      <c r="E487" s="271"/>
      <c r="F487" s="271"/>
      <c r="G487" s="272"/>
      <c r="H487" s="142"/>
      <c r="I487" s="143"/>
      <c r="J487" s="144"/>
      <c r="K487" s="145"/>
      <c r="L487" s="146"/>
      <c r="M487" s="144"/>
      <c r="N487" s="147"/>
      <c r="O487" s="270"/>
      <c r="P487" s="272"/>
      <c r="Q487" s="17" t="str">
        <f>IF(処理シート!AI487="","",処理シート!AI487)</f>
        <v/>
      </c>
      <c r="R487" s="18" t="str">
        <f>IF(処理シート!AJ487="","",処理シート!AJ487)</f>
        <v/>
      </c>
      <c r="S487" s="29" t="str">
        <f>IF(処理シート!AK487="","",処理シート!AK487)</f>
        <v/>
      </c>
      <c r="T487" s="30" t="str">
        <f>IF(処理シート!AL487="","",処理シート!AL487)</f>
        <v/>
      </c>
      <c r="U487" s="18" t="str">
        <f>IF(処理シート!AM487="","",処理シート!AM487)</f>
        <v/>
      </c>
      <c r="V487" s="29" t="str">
        <f>IF(処理シート!AN487="","",処理シート!AN487)</f>
        <v/>
      </c>
      <c r="W487" s="19" t="str">
        <f>IF(処理シート!AO487="","",処理シート!AO487)</f>
        <v/>
      </c>
      <c r="X487" s="270"/>
      <c r="Y487" s="271"/>
      <c r="Z487" s="271"/>
      <c r="AA487" s="272"/>
    </row>
    <row r="488" spans="2:27" ht="20.25" customHeight="1" x14ac:dyDescent="0.15">
      <c r="B488" s="20">
        <v>13</v>
      </c>
      <c r="C488" s="270"/>
      <c r="D488" s="271"/>
      <c r="E488" s="271"/>
      <c r="F488" s="271"/>
      <c r="G488" s="272"/>
      <c r="H488" s="142"/>
      <c r="I488" s="143"/>
      <c r="J488" s="144"/>
      <c r="K488" s="145"/>
      <c r="L488" s="146"/>
      <c r="M488" s="144"/>
      <c r="N488" s="147"/>
      <c r="O488" s="270"/>
      <c r="P488" s="272"/>
      <c r="Q488" s="17" t="str">
        <f>IF(処理シート!AI488="","",処理シート!AI488)</f>
        <v/>
      </c>
      <c r="R488" s="18" t="str">
        <f>IF(処理シート!AJ488="","",処理シート!AJ488)</f>
        <v/>
      </c>
      <c r="S488" s="29" t="str">
        <f>IF(処理シート!AK488="","",処理シート!AK488)</f>
        <v/>
      </c>
      <c r="T488" s="30" t="str">
        <f>IF(処理シート!AL488="","",処理シート!AL488)</f>
        <v/>
      </c>
      <c r="U488" s="18" t="str">
        <f>IF(処理シート!AM488="","",処理シート!AM488)</f>
        <v/>
      </c>
      <c r="V488" s="29" t="str">
        <f>IF(処理シート!AN488="","",処理シート!AN488)</f>
        <v/>
      </c>
      <c r="W488" s="19" t="str">
        <f>IF(処理シート!AO488="","",処理シート!AO488)</f>
        <v/>
      </c>
      <c r="X488" s="270"/>
      <c r="Y488" s="271"/>
      <c r="Z488" s="271"/>
      <c r="AA488" s="272"/>
    </row>
    <row r="489" spans="2:27" ht="20.25" customHeight="1" x14ac:dyDescent="0.15">
      <c r="B489" s="20">
        <v>14</v>
      </c>
      <c r="C489" s="270"/>
      <c r="D489" s="271"/>
      <c r="E489" s="271"/>
      <c r="F489" s="271"/>
      <c r="G489" s="272"/>
      <c r="H489" s="142"/>
      <c r="I489" s="143"/>
      <c r="J489" s="144"/>
      <c r="K489" s="145"/>
      <c r="L489" s="146"/>
      <c r="M489" s="144"/>
      <c r="N489" s="147"/>
      <c r="O489" s="270"/>
      <c r="P489" s="272"/>
      <c r="Q489" s="17" t="str">
        <f>IF(処理シート!AI489="","",処理シート!AI489)</f>
        <v/>
      </c>
      <c r="R489" s="18" t="str">
        <f>IF(処理シート!AJ489="","",処理シート!AJ489)</f>
        <v/>
      </c>
      <c r="S489" s="29" t="str">
        <f>IF(処理シート!AK489="","",処理シート!AK489)</f>
        <v/>
      </c>
      <c r="T489" s="30" t="str">
        <f>IF(処理シート!AL489="","",処理シート!AL489)</f>
        <v/>
      </c>
      <c r="U489" s="18" t="str">
        <f>IF(処理シート!AM489="","",処理シート!AM489)</f>
        <v/>
      </c>
      <c r="V489" s="29" t="str">
        <f>IF(処理シート!AN489="","",処理シート!AN489)</f>
        <v/>
      </c>
      <c r="W489" s="19" t="str">
        <f>IF(処理シート!AO489="","",処理シート!AO489)</f>
        <v/>
      </c>
      <c r="X489" s="270"/>
      <c r="Y489" s="271"/>
      <c r="Z489" s="271"/>
      <c r="AA489" s="272"/>
    </row>
    <row r="490" spans="2:27" ht="20.25" customHeight="1" x14ac:dyDescent="0.15">
      <c r="B490" s="20">
        <v>15</v>
      </c>
      <c r="C490" s="270"/>
      <c r="D490" s="271"/>
      <c r="E490" s="271"/>
      <c r="F490" s="271"/>
      <c r="G490" s="272"/>
      <c r="H490" s="142"/>
      <c r="I490" s="143"/>
      <c r="J490" s="144"/>
      <c r="K490" s="145"/>
      <c r="L490" s="146"/>
      <c r="M490" s="144"/>
      <c r="N490" s="147"/>
      <c r="O490" s="270"/>
      <c r="P490" s="272"/>
      <c r="Q490" s="17" t="str">
        <f>IF(処理シート!AI490="","",処理シート!AI490)</f>
        <v/>
      </c>
      <c r="R490" s="18" t="str">
        <f>IF(処理シート!AJ490="","",処理シート!AJ490)</f>
        <v/>
      </c>
      <c r="S490" s="29" t="str">
        <f>IF(処理シート!AK490="","",処理シート!AK490)</f>
        <v/>
      </c>
      <c r="T490" s="30" t="str">
        <f>IF(処理シート!AL490="","",処理シート!AL490)</f>
        <v/>
      </c>
      <c r="U490" s="18" t="str">
        <f>IF(処理シート!AM490="","",処理シート!AM490)</f>
        <v/>
      </c>
      <c r="V490" s="29" t="str">
        <f>IF(処理シート!AN490="","",処理シート!AN490)</f>
        <v/>
      </c>
      <c r="W490" s="19" t="str">
        <f>IF(処理シート!AO490="","",処理シート!AO490)</f>
        <v/>
      </c>
      <c r="X490" s="270"/>
      <c r="Y490" s="271"/>
      <c r="Z490" s="271"/>
      <c r="AA490" s="272"/>
    </row>
    <row r="491" spans="2:27" ht="20.25" customHeight="1" x14ac:dyDescent="0.15">
      <c r="B491" s="20">
        <v>16</v>
      </c>
      <c r="C491" s="270"/>
      <c r="D491" s="271"/>
      <c r="E491" s="271"/>
      <c r="F491" s="271"/>
      <c r="G491" s="272"/>
      <c r="H491" s="142"/>
      <c r="I491" s="143"/>
      <c r="J491" s="144"/>
      <c r="K491" s="145"/>
      <c r="L491" s="146"/>
      <c r="M491" s="144"/>
      <c r="N491" s="147"/>
      <c r="O491" s="270"/>
      <c r="P491" s="272"/>
      <c r="Q491" s="17" t="str">
        <f>IF(処理シート!AI491="","",処理シート!AI491)</f>
        <v/>
      </c>
      <c r="R491" s="18" t="str">
        <f>IF(処理シート!AJ491="","",処理シート!AJ491)</f>
        <v/>
      </c>
      <c r="S491" s="29" t="str">
        <f>IF(処理シート!AK491="","",処理シート!AK491)</f>
        <v/>
      </c>
      <c r="T491" s="30" t="str">
        <f>IF(処理シート!AL491="","",処理シート!AL491)</f>
        <v/>
      </c>
      <c r="U491" s="18" t="str">
        <f>IF(処理シート!AM491="","",処理シート!AM491)</f>
        <v/>
      </c>
      <c r="V491" s="29" t="str">
        <f>IF(処理シート!AN491="","",処理シート!AN491)</f>
        <v/>
      </c>
      <c r="W491" s="19" t="str">
        <f>IF(処理シート!AO491="","",処理シート!AO491)</f>
        <v/>
      </c>
      <c r="X491" s="270"/>
      <c r="Y491" s="271"/>
      <c r="Z491" s="271"/>
      <c r="AA491" s="272"/>
    </row>
    <row r="492" spans="2:27" ht="20.25" customHeight="1" x14ac:dyDescent="0.15">
      <c r="B492" s="20">
        <v>17</v>
      </c>
      <c r="C492" s="270"/>
      <c r="D492" s="271"/>
      <c r="E492" s="271"/>
      <c r="F492" s="271"/>
      <c r="G492" s="272"/>
      <c r="H492" s="142"/>
      <c r="I492" s="143"/>
      <c r="J492" s="144"/>
      <c r="K492" s="145"/>
      <c r="L492" s="146"/>
      <c r="M492" s="144"/>
      <c r="N492" s="147"/>
      <c r="O492" s="270"/>
      <c r="P492" s="272"/>
      <c r="Q492" s="17" t="str">
        <f>IF(処理シート!AI492="","",処理シート!AI492)</f>
        <v/>
      </c>
      <c r="R492" s="18" t="str">
        <f>IF(処理シート!AJ492="","",処理シート!AJ492)</f>
        <v/>
      </c>
      <c r="S492" s="29" t="str">
        <f>IF(処理シート!AK492="","",処理シート!AK492)</f>
        <v/>
      </c>
      <c r="T492" s="30" t="str">
        <f>IF(処理シート!AL492="","",処理シート!AL492)</f>
        <v/>
      </c>
      <c r="U492" s="18" t="str">
        <f>IF(処理シート!AM492="","",処理シート!AM492)</f>
        <v/>
      </c>
      <c r="V492" s="29" t="str">
        <f>IF(処理シート!AN492="","",処理シート!AN492)</f>
        <v/>
      </c>
      <c r="W492" s="19" t="str">
        <f>IF(処理シート!AO492="","",処理シート!AO492)</f>
        <v/>
      </c>
      <c r="X492" s="270"/>
      <c r="Y492" s="271"/>
      <c r="Z492" s="271"/>
      <c r="AA492" s="272"/>
    </row>
    <row r="493" spans="2:27" ht="20.25" customHeight="1" x14ac:dyDescent="0.15">
      <c r="B493" s="20">
        <v>18</v>
      </c>
      <c r="C493" s="270"/>
      <c r="D493" s="271"/>
      <c r="E493" s="271"/>
      <c r="F493" s="271"/>
      <c r="G493" s="272"/>
      <c r="H493" s="142"/>
      <c r="I493" s="143"/>
      <c r="J493" s="144"/>
      <c r="K493" s="145"/>
      <c r="L493" s="146"/>
      <c r="M493" s="144"/>
      <c r="N493" s="147"/>
      <c r="O493" s="270"/>
      <c r="P493" s="272"/>
      <c r="Q493" s="17" t="str">
        <f>IF(処理シート!AI493="","",処理シート!AI493)</f>
        <v/>
      </c>
      <c r="R493" s="18" t="str">
        <f>IF(処理シート!AJ493="","",処理シート!AJ493)</f>
        <v/>
      </c>
      <c r="S493" s="29" t="str">
        <f>IF(処理シート!AK493="","",処理シート!AK493)</f>
        <v/>
      </c>
      <c r="T493" s="30" t="str">
        <f>IF(処理シート!AL493="","",処理シート!AL493)</f>
        <v/>
      </c>
      <c r="U493" s="18" t="str">
        <f>IF(処理シート!AM493="","",処理シート!AM493)</f>
        <v/>
      </c>
      <c r="V493" s="29" t="str">
        <f>IF(処理シート!AN493="","",処理シート!AN493)</f>
        <v/>
      </c>
      <c r="W493" s="19" t="str">
        <f>IF(処理シート!AO493="","",処理シート!AO493)</f>
        <v/>
      </c>
      <c r="X493" s="270"/>
      <c r="Y493" s="271"/>
      <c r="Z493" s="271"/>
      <c r="AA493" s="272"/>
    </row>
    <row r="494" spans="2:27" ht="20.25" customHeight="1" x14ac:dyDescent="0.15">
      <c r="B494" s="20">
        <v>19</v>
      </c>
      <c r="C494" s="270"/>
      <c r="D494" s="271"/>
      <c r="E494" s="271"/>
      <c r="F494" s="271"/>
      <c r="G494" s="272"/>
      <c r="H494" s="142"/>
      <c r="I494" s="143"/>
      <c r="J494" s="144"/>
      <c r="K494" s="145"/>
      <c r="L494" s="146"/>
      <c r="M494" s="144"/>
      <c r="N494" s="147"/>
      <c r="O494" s="270"/>
      <c r="P494" s="272"/>
      <c r="Q494" s="17" t="str">
        <f>IF(処理シート!AI494="","",処理シート!AI494)</f>
        <v/>
      </c>
      <c r="R494" s="18" t="str">
        <f>IF(処理シート!AJ494="","",処理シート!AJ494)</f>
        <v/>
      </c>
      <c r="S494" s="29" t="str">
        <f>IF(処理シート!AK494="","",処理シート!AK494)</f>
        <v/>
      </c>
      <c r="T494" s="30" t="str">
        <f>IF(処理シート!AL494="","",処理シート!AL494)</f>
        <v/>
      </c>
      <c r="U494" s="18" t="str">
        <f>IF(処理シート!AM494="","",処理シート!AM494)</f>
        <v/>
      </c>
      <c r="V494" s="29" t="str">
        <f>IF(処理シート!AN494="","",処理シート!AN494)</f>
        <v/>
      </c>
      <c r="W494" s="19" t="str">
        <f>IF(処理シート!AO494="","",処理シート!AO494)</f>
        <v/>
      </c>
      <c r="X494" s="270"/>
      <c r="Y494" s="271"/>
      <c r="Z494" s="271"/>
      <c r="AA494" s="272"/>
    </row>
    <row r="495" spans="2:27" ht="20.25" customHeight="1" x14ac:dyDescent="0.15">
      <c r="B495" s="20">
        <v>20</v>
      </c>
      <c r="C495" s="270"/>
      <c r="D495" s="271"/>
      <c r="E495" s="271"/>
      <c r="F495" s="271"/>
      <c r="G495" s="272"/>
      <c r="H495" s="142"/>
      <c r="I495" s="143"/>
      <c r="J495" s="144"/>
      <c r="K495" s="145"/>
      <c r="L495" s="146"/>
      <c r="M495" s="144"/>
      <c r="N495" s="147"/>
      <c r="O495" s="270"/>
      <c r="P495" s="272"/>
      <c r="Q495" s="17" t="str">
        <f>IF(処理シート!AI495="","",処理シート!AI495)</f>
        <v/>
      </c>
      <c r="R495" s="18" t="str">
        <f>IF(処理シート!AJ495="","",処理シート!AJ495)</f>
        <v/>
      </c>
      <c r="S495" s="29" t="str">
        <f>IF(処理シート!AK495="","",処理シート!AK495)</f>
        <v/>
      </c>
      <c r="T495" s="30" t="str">
        <f>IF(処理シート!AL495="","",処理シート!AL495)</f>
        <v/>
      </c>
      <c r="U495" s="18" t="str">
        <f>IF(処理シート!AM495="","",処理シート!AM495)</f>
        <v/>
      </c>
      <c r="V495" s="29" t="str">
        <f>IF(処理シート!AN495="","",処理シート!AN495)</f>
        <v/>
      </c>
      <c r="W495" s="19" t="str">
        <f>IF(処理シート!AO495="","",処理シート!AO495)</f>
        <v/>
      </c>
      <c r="X495" s="270"/>
      <c r="Y495" s="271"/>
      <c r="Z495" s="271"/>
      <c r="AA495" s="272"/>
    </row>
    <row r="496" spans="2:27" ht="20.25" customHeight="1" x14ac:dyDescent="0.15">
      <c r="B496" s="20">
        <v>21</v>
      </c>
      <c r="C496" s="270"/>
      <c r="D496" s="271"/>
      <c r="E496" s="271"/>
      <c r="F496" s="271"/>
      <c r="G496" s="272"/>
      <c r="H496" s="142"/>
      <c r="I496" s="143"/>
      <c r="J496" s="144"/>
      <c r="K496" s="145"/>
      <c r="L496" s="146"/>
      <c r="M496" s="144"/>
      <c r="N496" s="147"/>
      <c r="O496" s="270"/>
      <c r="P496" s="272"/>
      <c r="Q496" s="17" t="str">
        <f>IF(処理シート!AI496="","",処理シート!AI496)</f>
        <v/>
      </c>
      <c r="R496" s="18" t="str">
        <f>IF(処理シート!AJ496="","",処理シート!AJ496)</f>
        <v/>
      </c>
      <c r="S496" s="29" t="str">
        <f>IF(処理シート!AK496="","",処理シート!AK496)</f>
        <v/>
      </c>
      <c r="T496" s="30" t="str">
        <f>IF(処理シート!AL496="","",処理シート!AL496)</f>
        <v/>
      </c>
      <c r="U496" s="18" t="str">
        <f>IF(処理シート!AM496="","",処理シート!AM496)</f>
        <v/>
      </c>
      <c r="V496" s="29" t="str">
        <f>IF(処理シート!AN496="","",処理シート!AN496)</f>
        <v/>
      </c>
      <c r="W496" s="19" t="str">
        <f>IF(処理シート!AO496="","",処理シート!AO496)</f>
        <v/>
      </c>
      <c r="X496" s="270"/>
      <c r="Y496" s="271"/>
      <c r="Z496" s="271"/>
      <c r="AA496" s="272"/>
    </row>
    <row r="497" spans="2:27" ht="20.25" customHeight="1" x14ac:dyDescent="0.15">
      <c r="B497" s="20">
        <v>22</v>
      </c>
      <c r="C497" s="270"/>
      <c r="D497" s="271"/>
      <c r="E497" s="271"/>
      <c r="F497" s="271"/>
      <c r="G497" s="272"/>
      <c r="H497" s="142"/>
      <c r="I497" s="143"/>
      <c r="J497" s="144"/>
      <c r="K497" s="145"/>
      <c r="L497" s="146"/>
      <c r="M497" s="144"/>
      <c r="N497" s="147"/>
      <c r="O497" s="270"/>
      <c r="P497" s="272"/>
      <c r="Q497" s="17" t="str">
        <f>IF(処理シート!AI497="","",処理シート!AI497)</f>
        <v/>
      </c>
      <c r="R497" s="18" t="str">
        <f>IF(処理シート!AJ497="","",処理シート!AJ497)</f>
        <v/>
      </c>
      <c r="S497" s="29" t="str">
        <f>IF(処理シート!AK497="","",処理シート!AK497)</f>
        <v/>
      </c>
      <c r="T497" s="30" t="str">
        <f>IF(処理シート!AL497="","",処理シート!AL497)</f>
        <v/>
      </c>
      <c r="U497" s="18" t="str">
        <f>IF(処理シート!AM497="","",処理シート!AM497)</f>
        <v/>
      </c>
      <c r="V497" s="29" t="str">
        <f>IF(処理シート!AN497="","",処理シート!AN497)</f>
        <v/>
      </c>
      <c r="W497" s="19" t="str">
        <f>IF(処理シート!AO497="","",処理シート!AO497)</f>
        <v/>
      </c>
      <c r="X497" s="270"/>
      <c r="Y497" s="271"/>
      <c r="Z497" s="271"/>
      <c r="AA497" s="272"/>
    </row>
    <row r="498" spans="2:27" ht="20.25" customHeight="1" x14ac:dyDescent="0.15">
      <c r="B498" s="20">
        <v>23</v>
      </c>
      <c r="C498" s="270"/>
      <c r="D498" s="271"/>
      <c r="E498" s="271"/>
      <c r="F498" s="271"/>
      <c r="G498" s="272"/>
      <c r="H498" s="142"/>
      <c r="I498" s="143"/>
      <c r="J498" s="144"/>
      <c r="K498" s="145"/>
      <c r="L498" s="146"/>
      <c r="M498" s="144"/>
      <c r="N498" s="147"/>
      <c r="O498" s="270"/>
      <c r="P498" s="272"/>
      <c r="Q498" s="17" t="str">
        <f>IF(処理シート!AI498="","",処理シート!AI498)</f>
        <v/>
      </c>
      <c r="R498" s="18" t="str">
        <f>IF(処理シート!AJ498="","",処理シート!AJ498)</f>
        <v/>
      </c>
      <c r="S498" s="29" t="str">
        <f>IF(処理シート!AK498="","",処理シート!AK498)</f>
        <v/>
      </c>
      <c r="T498" s="30" t="str">
        <f>IF(処理シート!AL498="","",処理シート!AL498)</f>
        <v/>
      </c>
      <c r="U498" s="18" t="str">
        <f>IF(処理シート!AM498="","",処理シート!AM498)</f>
        <v/>
      </c>
      <c r="V498" s="29" t="str">
        <f>IF(処理シート!AN498="","",処理シート!AN498)</f>
        <v/>
      </c>
      <c r="W498" s="19" t="str">
        <f>IF(処理シート!AO498="","",処理シート!AO498)</f>
        <v/>
      </c>
      <c r="X498" s="270"/>
      <c r="Y498" s="271"/>
      <c r="Z498" s="271"/>
      <c r="AA498" s="272"/>
    </row>
    <row r="499" spans="2:27" ht="20.25" customHeight="1" x14ac:dyDescent="0.15">
      <c r="B499" s="20">
        <v>24</v>
      </c>
      <c r="C499" s="270"/>
      <c r="D499" s="271"/>
      <c r="E499" s="271"/>
      <c r="F499" s="271"/>
      <c r="G499" s="272"/>
      <c r="H499" s="142"/>
      <c r="I499" s="143"/>
      <c r="J499" s="144"/>
      <c r="K499" s="145"/>
      <c r="L499" s="146"/>
      <c r="M499" s="144"/>
      <c r="N499" s="147"/>
      <c r="O499" s="270"/>
      <c r="P499" s="272"/>
      <c r="Q499" s="17" t="str">
        <f>IF(処理シート!AI499="","",処理シート!AI499)</f>
        <v/>
      </c>
      <c r="R499" s="18" t="str">
        <f>IF(処理シート!AJ499="","",処理シート!AJ499)</f>
        <v/>
      </c>
      <c r="S499" s="29" t="str">
        <f>IF(処理シート!AK499="","",処理シート!AK499)</f>
        <v/>
      </c>
      <c r="T499" s="30" t="str">
        <f>IF(処理シート!AL499="","",処理シート!AL499)</f>
        <v/>
      </c>
      <c r="U499" s="18" t="str">
        <f>IF(処理シート!AM499="","",処理シート!AM499)</f>
        <v/>
      </c>
      <c r="V499" s="29" t="str">
        <f>IF(処理シート!AN499="","",処理シート!AN499)</f>
        <v/>
      </c>
      <c r="W499" s="19" t="str">
        <f>IF(処理シート!AO499="","",処理シート!AO499)</f>
        <v/>
      </c>
      <c r="X499" s="270"/>
      <c r="Y499" s="271"/>
      <c r="Z499" s="271"/>
      <c r="AA499" s="272"/>
    </row>
    <row r="500" spans="2:27" ht="20.25" customHeight="1" x14ac:dyDescent="0.15">
      <c r="B500" s="20">
        <v>25</v>
      </c>
      <c r="C500" s="270"/>
      <c r="D500" s="271"/>
      <c r="E500" s="271"/>
      <c r="F500" s="271"/>
      <c r="G500" s="272"/>
      <c r="H500" s="142"/>
      <c r="I500" s="143"/>
      <c r="J500" s="144"/>
      <c r="K500" s="145"/>
      <c r="L500" s="146"/>
      <c r="M500" s="144"/>
      <c r="N500" s="147"/>
      <c r="O500" s="270"/>
      <c r="P500" s="272"/>
      <c r="Q500" s="17" t="str">
        <f>IF(処理シート!AI500="","",処理シート!AI500)</f>
        <v/>
      </c>
      <c r="R500" s="18" t="str">
        <f>IF(処理シート!AJ500="","",処理シート!AJ500)</f>
        <v/>
      </c>
      <c r="S500" s="29" t="str">
        <f>IF(処理シート!AK500="","",処理シート!AK500)</f>
        <v/>
      </c>
      <c r="T500" s="30" t="str">
        <f>IF(処理シート!AL500="","",処理シート!AL500)</f>
        <v/>
      </c>
      <c r="U500" s="18" t="str">
        <f>IF(処理シート!AM500="","",処理シート!AM500)</f>
        <v/>
      </c>
      <c r="V500" s="29" t="str">
        <f>IF(処理シート!AN500="","",処理シート!AN500)</f>
        <v/>
      </c>
      <c r="W500" s="19" t="str">
        <f>IF(処理シート!AO500="","",処理シート!AO500)</f>
        <v/>
      </c>
      <c r="X500" s="270"/>
      <c r="Y500" s="271"/>
      <c r="Z500" s="271"/>
      <c r="AA500" s="272"/>
    </row>
    <row r="501" spans="2:27" ht="20.25" customHeight="1" x14ac:dyDescent="0.15">
      <c r="B501" s="20">
        <v>26</v>
      </c>
      <c r="C501" s="270"/>
      <c r="D501" s="271"/>
      <c r="E501" s="271"/>
      <c r="F501" s="271"/>
      <c r="G501" s="272"/>
      <c r="H501" s="142"/>
      <c r="I501" s="143"/>
      <c r="J501" s="144"/>
      <c r="K501" s="145"/>
      <c r="L501" s="146"/>
      <c r="M501" s="144"/>
      <c r="N501" s="147"/>
      <c r="O501" s="270"/>
      <c r="P501" s="272"/>
      <c r="Q501" s="17" t="str">
        <f>IF(処理シート!AI501="","",処理シート!AI501)</f>
        <v/>
      </c>
      <c r="R501" s="18" t="str">
        <f>IF(処理シート!AJ501="","",処理シート!AJ501)</f>
        <v/>
      </c>
      <c r="S501" s="29" t="str">
        <f>IF(処理シート!AK501="","",処理シート!AK501)</f>
        <v/>
      </c>
      <c r="T501" s="30" t="str">
        <f>IF(処理シート!AL501="","",処理シート!AL501)</f>
        <v/>
      </c>
      <c r="U501" s="18" t="str">
        <f>IF(処理シート!AM501="","",処理シート!AM501)</f>
        <v/>
      </c>
      <c r="V501" s="29" t="str">
        <f>IF(処理シート!AN501="","",処理シート!AN501)</f>
        <v/>
      </c>
      <c r="W501" s="19" t="str">
        <f>IF(処理シート!AO501="","",処理シート!AO501)</f>
        <v/>
      </c>
      <c r="X501" s="270"/>
      <c r="Y501" s="271"/>
      <c r="Z501" s="271"/>
      <c r="AA501" s="272"/>
    </row>
    <row r="502" spans="2:27" ht="20.25" customHeight="1" x14ac:dyDescent="0.15">
      <c r="B502" s="20">
        <v>27</v>
      </c>
      <c r="C502" s="270"/>
      <c r="D502" s="271"/>
      <c r="E502" s="271"/>
      <c r="F502" s="271"/>
      <c r="G502" s="272"/>
      <c r="H502" s="142"/>
      <c r="I502" s="143"/>
      <c r="J502" s="144"/>
      <c r="K502" s="145"/>
      <c r="L502" s="146"/>
      <c r="M502" s="144"/>
      <c r="N502" s="147"/>
      <c r="O502" s="270"/>
      <c r="P502" s="272"/>
      <c r="Q502" s="17" t="str">
        <f>IF(処理シート!AI502="","",処理シート!AI502)</f>
        <v/>
      </c>
      <c r="R502" s="18" t="str">
        <f>IF(処理シート!AJ502="","",処理シート!AJ502)</f>
        <v/>
      </c>
      <c r="S502" s="29" t="str">
        <f>IF(処理シート!AK502="","",処理シート!AK502)</f>
        <v/>
      </c>
      <c r="T502" s="30" t="str">
        <f>IF(処理シート!AL502="","",処理シート!AL502)</f>
        <v/>
      </c>
      <c r="U502" s="18" t="str">
        <f>IF(処理シート!AM502="","",処理シート!AM502)</f>
        <v/>
      </c>
      <c r="V502" s="29" t="str">
        <f>IF(処理シート!AN502="","",処理シート!AN502)</f>
        <v/>
      </c>
      <c r="W502" s="19" t="str">
        <f>IF(処理シート!AO502="","",処理シート!AO502)</f>
        <v/>
      </c>
      <c r="X502" s="270"/>
      <c r="Y502" s="271"/>
      <c r="Z502" s="271"/>
      <c r="AA502" s="272"/>
    </row>
    <row r="503" spans="2:27" ht="20.25" customHeight="1" x14ac:dyDescent="0.15">
      <c r="B503" s="20">
        <v>28</v>
      </c>
      <c r="C503" s="270"/>
      <c r="D503" s="271"/>
      <c r="E503" s="271"/>
      <c r="F503" s="271"/>
      <c r="G503" s="272"/>
      <c r="H503" s="142"/>
      <c r="I503" s="143"/>
      <c r="J503" s="144"/>
      <c r="K503" s="145"/>
      <c r="L503" s="146"/>
      <c r="M503" s="144"/>
      <c r="N503" s="147"/>
      <c r="O503" s="270"/>
      <c r="P503" s="272"/>
      <c r="Q503" s="17" t="str">
        <f>IF(処理シート!AI503="","",処理シート!AI503)</f>
        <v/>
      </c>
      <c r="R503" s="18" t="str">
        <f>IF(処理シート!AJ503="","",処理シート!AJ503)</f>
        <v/>
      </c>
      <c r="S503" s="29" t="str">
        <f>IF(処理シート!AK503="","",処理シート!AK503)</f>
        <v/>
      </c>
      <c r="T503" s="30" t="str">
        <f>IF(処理シート!AL503="","",処理シート!AL503)</f>
        <v/>
      </c>
      <c r="U503" s="18" t="str">
        <f>IF(処理シート!AM503="","",処理シート!AM503)</f>
        <v/>
      </c>
      <c r="V503" s="29" t="str">
        <f>IF(処理シート!AN503="","",処理シート!AN503)</f>
        <v/>
      </c>
      <c r="W503" s="19" t="str">
        <f>IF(処理シート!AO503="","",処理シート!AO503)</f>
        <v/>
      </c>
      <c r="X503" s="270"/>
      <c r="Y503" s="271"/>
      <c r="Z503" s="271"/>
      <c r="AA503" s="272"/>
    </row>
    <row r="504" spans="2:27" ht="20.25" customHeight="1" x14ac:dyDescent="0.15">
      <c r="B504" s="20">
        <v>29</v>
      </c>
      <c r="C504" s="270"/>
      <c r="D504" s="271"/>
      <c r="E504" s="271"/>
      <c r="F504" s="271"/>
      <c r="G504" s="272"/>
      <c r="H504" s="142"/>
      <c r="I504" s="143"/>
      <c r="J504" s="144"/>
      <c r="K504" s="145"/>
      <c r="L504" s="146"/>
      <c r="M504" s="144"/>
      <c r="N504" s="147"/>
      <c r="O504" s="270"/>
      <c r="P504" s="272"/>
      <c r="Q504" s="17" t="str">
        <f>IF(処理シート!AI504="","",処理シート!AI504)</f>
        <v/>
      </c>
      <c r="R504" s="18" t="str">
        <f>IF(処理シート!AJ504="","",処理シート!AJ504)</f>
        <v/>
      </c>
      <c r="S504" s="29" t="str">
        <f>IF(処理シート!AK504="","",処理シート!AK504)</f>
        <v/>
      </c>
      <c r="T504" s="30" t="str">
        <f>IF(処理シート!AL504="","",処理シート!AL504)</f>
        <v/>
      </c>
      <c r="U504" s="18" t="str">
        <f>IF(処理シート!AM504="","",処理シート!AM504)</f>
        <v/>
      </c>
      <c r="V504" s="29" t="str">
        <f>IF(処理シート!AN504="","",処理シート!AN504)</f>
        <v/>
      </c>
      <c r="W504" s="19" t="str">
        <f>IF(処理シート!AO504="","",処理シート!AO504)</f>
        <v/>
      </c>
      <c r="X504" s="270"/>
      <c r="Y504" s="271"/>
      <c r="Z504" s="271"/>
      <c r="AA504" s="272"/>
    </row>
    <row r="505" spans="2:27" ht="20.25" customHeight="1" thickBot="1" x14ac:dyDescent="0.2">
      <c r="B505" s="31">
        <v>30</v>
      </c>
      <c r="C505" s="264"/>
      <c r="D505" s="265"/>
      <c r="E505" s="265"/>
      <c r="F505" s="265"/>
      <c r="G505" s="266"/>
      <c r="H505" s="148"/>
      <c r="I505" s="149"/>
      <c r="J505" s="150"/>
      <c r="K505" s="151"/>
      <c r="L505" s="152"/>
      <c r="M505" s="150"/>
      <c r="N505" s="153"/>
      <c r="O505" s="264"/>
      <c r="P505" s="266"/>
      <c r="Q505" s="17" t="str">
        <f>IF(処理シート!AI505="","",処理シート!AI505)</f>
        <v/>
      </c>
      <c r="R505" s="18" t="str">
        <f>IF(処理シート!AJ505="","",処理シート!AJ505)</f>
        <v/>
      </c>
      <c r="S505" s="29" t="str">
        <f>IF(処理シート!AK505="","",処理シート!AK505)</f>
        <v/>
      </c>
      <c r="T505" s="30" t="str">
        <f>IF(処理シート!AL505="","",処理シート!AL505)</f>
        <v/>
      </c>
      <c r="U505" s="18" t="str">
        <f>IF(処理シート!AM505="","",処理シート!AM505)</f>
        <v/>
      </c>
      <c r="V505" s="29" t="str">
        <f>IF(処理シート!AN505="","",処理シート!AN505)</f>
        <v/>
      </c>
      <c r="W505" s="19" t="str">
        <f>IF(処理シート!AO505="","",処理シート!AO505)</f>
        <v/>
      </c>
      <c r="X505" s="264"/>
      <c r="Y505" s="265"/>
      <c r="Z505" s="265"/>
      <c r="AA505" s="266"/>
    </row>
    <row r="506" spans="2:27" ht="20.25" customHeight="1" thickBot="1" x14ac:dyDescent="0.2">
      <c r="B506" s="13"/>
      <c r="C506" s="14" t="s">
        <v>22</v>
      </c>
      <c r="D506" s="14"/>
      <c r="E506" s="14"/>
      <c r="F506" s="14"/>
      <c r="G506" s="14"/>
      <c r="H506" s="14"/>
      <c r="I506" s="14"/>
      <c r="J506" s="14"/>
      <c r="K506" s="14"/>
      <c r="L506" s="14"/>
      <c r="M506" s="14" t="s">
        <v>23</v>
      </c>
      <c r="N506" s="15"/>
      <c r="O506" s="21" t="str">
        <f>IF(処理シート!AG506="","",処理シート!AG506)</f>
        <v/>
      </c>
      <c r="P506" s="22" t="str">
        <f>IF(処理シート!AH506="","",処理シート!AH506)</f>
        <v/>
      </c>
      <c r="Q506" s="23" t="str">
        <f>IF(処理シート!AI506="","",処理シート!AI506)</f>
        <v/>
      </c>
      <c r="R506" s="24" t="str">
        <f>IF(処理シート!AJ506="","",処理シート!AJ506)</f>
        <v/>
      </c>
      <c r="S506" s="22" t="str">
        <f>IF(処理シート!AK506="","",処理シート!AK506)</f>
        <v/>
      </c>
      <c r="T506" s="25" t="str">
        <f>IF(処理シート!AL506="","",処理シート!AL506)</f>
        <v/>
      </c>
      <c r="U506" s="24" t="str">
        <f>IF(処理シート!AM506="","",処理シート!AM506)</f>
        <v/>
      </c>
      <c r="V506" s="22" t="str">
        <f>IF(処理シート!AN506="","",処理シート!AN506)</f>
        <v/>
      </c>
      <c r="W506" s="32" t="str">
        <f>IF(処理シート!AO506="","",処理シート!AO506)</f>
        <v/>
      </c>
      <c r="X506" s="267"/>
      <c r="Y506" s="268"/>
      <c r="Z506" s="268"/>
      <c r="AA506" s="269"/>
    </row>
    <row r="507" spans="2:27" ht="20.25" customHeight="1" thickBot="1" x14ac:dyDescent="0.2">
      <c r="B507" s="13"/>
      <c r="C507" s="14" t="s">
        <v>24</v>
      </c>
      <c r="D507" s="14"/>
      <c r="E507" s="14"/>
      <c r="F507" s="14"/>
      <c r="G507" s="14"/>
      <c r="H507" s="14"/>
      <c r="I507" s="14"/>
      <c r="J507" s="14"/>
      <c r="K507" s="14"/>
      <c r="L507" s="14"/>
      <c r="M507" s="14" t="s">
        <v>23</v>
      </c>
      <c r="N507" s="15"/>
      <c r="O507" s="21" t="str">
        <f>IF(処理シート!AG507="","",処理シート!AG507)</f>
        <v/>
      </c>
      <c r="P507" s="22" t="str">
        <f>IF(処理シート!AH507="","",処理シート!AH507)</f>
        <v/>
      </c>
      <c r="Q507" s="23" t="str">
        <f>IF(処理シート!AI507="","",処理シート!AI507)</f>
        <v/>
      </c>
      <c r="R507" s="24" t="str">
        <f>IF(処理シート!AJ507="","",処理シート!AJ507)</f>
        <v/>
      </c>
      <c r="S507" s="22" t="str">
        <f>IF(処理シート!AK507="","",処理シート!AK507)</f>
        <v/>
      </c>
      <c r="T507" s="25" t="str">
        <f>IF(処理シート!AL507="","",処理シート!AL507)</f>
        <v/>
      </c>
      <c r="U507" s="24" t="str">
        <f>IF(処理シート!AM507="","",処理シート!AM507)</f>
        <v/>
      </c>
      <c r="V507" s="22" t="str">
        <f>IF(処理シート!AN507="","",処理シート!AN507)</f>
        <v/>
      </c>
      <c r="W507" s="32" t="str">
        <f>IF(処理シート!AO507="","",処理シート!AO507)</f>
        <v/>
      </c>
      <c r="X507" s="267"/>
      <c r="Y507" s="268"/>
      <c r="Z507" s="268"/>
      <c r="AA507" s="269"/>
    </row>
    <row r="508" spans="2:27" ht="20.25" customHeight="1" thickBot="1" x14ac:dyDescent="0.2">
      <c r="B508" s="3" t="s">
        <v>26</v>
      </c>
      <c r="C508" s="107" t="s">
        <v>27</v>
      </c>
      <c r="D508" s="107" t="s">
        <v>28</v>
      </c>
      <c r="E508" s="107" t="s">
        <v>29</v>
      </c>
      <c r="F508" s="107" t="s">
        <v>30</v>
      </c>
      <c r="G508" s="107" t="s">
        <v>31</v>
      </c>
      <c r="H508" s="5" t="s">
        <v>32</v>
      </c>
      <c r="I508" s="9" t="str">
        <f ca="1">支出請求書!$I$1</f>
        <v>2</v>
      </c>
      <c r="J508" s="10" t="str">
        <f ca="1">支出請求書!$J$1</f>
        <v>1</v>
      </c>
      <c r="K508" s="183" t="str">
        <f>IF($Z512="","",IF(支出請求書!$K$1="","",支出請求書!$K$1))</f>
        <v/>
      </c>
      <c r="L508" s="10" t="str">
        <f>IF($Z512="","",IF(支出請求書!$L$1="","",支出請求書!$L$1))</f>
        <v/>
      </c>
      <c r="M508" s="11" t="str">
        <f>IF($Z512="","",IF(支出請求書!$M$1="","",支出請求書!$M$1))</f>
        <v/>
      </c>
      <c r="N508" s="28"/>
      <c r="O508" s="28"/>
      <c r="P508" s="28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</row>
    <row r="509" spans="2:27" ht="20.25" customHeight="1" x14ac:dyDescent="0.15"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</row>
    <row r="510" spans="2:27" ht="20.25" customHeight="1" x14ac:dyDescent="0.15">
      <c r="B510" s="273" t="s">
        <v>10</v>
      </c>
      <c r="C510" s="273"/>
      <c r="D510" s="273"/>
      <c r="E510" s="273"/>
      <c r="F510" s="273"/>
      <c r="G510" s="273"/>
      <c r="H510" s="273"/>
      <c r="I510" s="273"/>
      <c r="J510" s="273"/>
      <c r="K510" s="273"/>
      <c r="L510" s="273"/>
      <c r="M510" s="273"/>
      <c r="N510" s="273"/>
      <c r="O510" s="273"/>
      <c r="P510" s="273"/>
      <c r="Q510" s="273"/>
      <c r="R510" s="273"/>
      <c r="S510" s="273"/>
      <c r="T510" s="273"/>
      <c r="U510" s="273"/>
      <c r="V510" s="273"/>
      <c r="W510" s="273"/>
      <c r="X510" s="273"/>
      <c r="Y510" s="273"/>
      <c r="Z510" s="273"/>
      <c r="AA510" s="273"/>
    </row>
    <row r="511" spans="2:27" ht="20.25" customHeight="1" x14ac:dyDescent="0.15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2:27" ht="20.25" customHeight="1" x14ac:dyDescent="0.15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6" t="s">
        <v>11</v>
      </c>
      <c r="Y512" s="6" t="s">
        <v>12</v>
      </c>
      <c r="Z512" s="274" t="str">
        <f>IF(W545="","",14)</f>
        <v/>
      </c>
      <c r="AA512" s="274"/>
    </row>
    <row r="513" spans="2:27" ht="20.25" customHeight="1" thickBot="1" x14ac:dyDescent="0.2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</row>
    <row r="514" spans="2:27" ht="20.25" customHeight="1" thickBot="1" x14ac:dyDescent="0.2">
      <c r="B514" s="13"/>
      <c r="C514" s="14" t="s">
        <v>13</v>
      </c>
      <c r="D514" s="14"/>
      <c r="E514" s="14"/>
      <c r="F514" s="14" t="s">
        <v>14</v>
      </c>
      <c r="G514" s="15"/>
      <c r="H514" s="13"/>
      <c r="I514" s="14" t="s">
        <v>15</v>
      </c>
      <c r="J514" s="14"/>
      <c r="K514" s="14"/>
      <c r="L514" s="14"/>
      <c r="M514" s="14" t="s">
        <v>16</v>
      </c>
      <c r="N514" s="15"/>
      <c r="O514" s="13" t="s">
        <v>17</v>
      </c>
      <c r="P514" s="15" t="s">
        <v>18</v>
      </c>
      <c r="Q514" s="13"/>
      <c r="R514" s="14" t="s">
        <v>19</v>
      </c>
      <c r="S514" s="14"/>
      <c r="T514" s="14"/>
      <c r="U514" s="14"/>
      <c r="V514" s="14" t="s">
        <v>20</v>
      </c>
      <c r="W514" s="15"/>
      <c r="X514" s="13" t="s">
        <v>33</v>
      </c>
      <c r="Y514" s="14" t="s">
        <v>21</v>
      </c>
      <c r="Z514" s="14" t="s">
        <v>31</v>
      </c>
      <c r="AA514" s="15" t="s">
        <v>32</v>
      </c>
    </row>
    <row r="515" spans="2:27" ht="20.25" customHeight="1" x14ac:dyDescent="0.15">
      <c r="B515" s="16">
        <v>1</v>
      </c>
      <c r="C515" s="275"/>
      <c r="D515" s="276"/>
      <c r="E515" s="276"/>
      <c r="F515" s="276"/>
      <c r="G515" s="277"/>
      <c r="H515" s="136"/>
      <c r="I515" s="137"/>
      <c r="J515" s="138"/>
      <c r="K515" s="139"/>
      <c r="L515" s="140"/>
      <c r="M515" s="138"/>
      <c r="N515" s="141"/>
      <c r="O515" s="275"/>
      <c r="P515" s="277"/>
      <c r="Q515" s="17" t="str">
        <f>IF(処理シート!AI515="","",処理シート!AI515)</f>
        <v/>
      </c>
      <c r="R515" s="18" t="str">
        <f>IF(処理シート!AJ515="","",処理シート!AJ515)</f>
        <v/>
      </c>
      <c r="S515" s="29" t="str">
        <f>IF(処理シート!AK515="","",処理シート!AK515)</f>
        <v/>
      </c>
      <c r="T515" s="30" t="str">
        <f>IF(処理シート!AL515="","",処理シート!AL515)</f>
        <v/>
      </c>
      <c r="U515" s="18" t="str">
        <f>IF(処理シート!AM515="","",処理シート!AM515)</f>
        <v/>
      </c>
      <c r="V515" s="29" t="str">
        <f>IF(処理シート!AN515="","",処理シート!AN515)</f>
        <v/>
      </c>
      <c r="W515" s="19" t="str">
        <f>IF(処理シート!AO515="","",処理シート!AO515)</f>
        <v/>
      </c>
      <c r="X515" s="275"/>
      <c r="Y515" s="276"/>
      <c r="Z515" s="276"/>
      <c r="AA515" s="277"/>
    </row>
    <row r="516" spans="2:27" ht="20.25" customHeight="1" x14ac:dyDescent="0.15">
      <c r="B516" s="20">
        <v>2</v>
      </c>
      <c r="C516" s="270"/>
      <c r="D516" s="271"/>
      <c r="E516" s="271"/>
      <c r="F516" s="271"/>
      <c r="G516" s="272"/>
      <c r="H516" s="142"/>
      <c r="I516" s="143"/>
      <c r="J516" s="144"/>
      <c r="K516" s="145"/>
      <c r="L516" s="146"/>
      <c r="M516" s="144"/>
      <c r="N516" s="147"/>
      <c r="O516" s="270"/>
      <c r="P516" s="272"/>
      <c r="Q516" s="17" t="str">
        <f>IF(処理シート!AI516="","",処理シート!AI516)</f>
        <v/>
      </c>
      <c r="R516" s="18" t="str">
        <f>IF(処理シート!AJ516="","",処理シート!AJ516)</f>
        <v/>
      </c>
      <c r="S516" s="29" t="str">
        <f>IF(処理シート!AK516="","",処理シート!AK516)</f>
        <v/>
      </c>
      <c r="T516" s="30" t="str">
        <f>IF(処理シート!AL516="","",処理シート!AL516)</f>
        <v/>
      </c>
      <c r="U516" s="18" t="str">
        <f>IF(処理シート!AM516="","",処理シート!AM516)</f>
        <v/>
      </c>
      <c r="V516" s="29" t="str">
        <f>IF(処理シート!AN516="","",処理シート!AN516)</f>
        <v/>
      </c>
      <c r="W516" s="19" t="str">
        <f>IF(処理シート!AO516="","",処理シート!AO516)</f>
        <v/>
      </c>
      <c r="X516" s="270"/>
      <c r="Y516" s="271"/>
      <c r="Z516" s="271"/>
      <c r="AA516" s="272"/>
    </row>
    <row r="517" spans="2:27" ht="20.25" customHeight="1" x14ac:dyDescent="0.15">
      <c r="B517" s="20">
        <v>3</v>
      </c>
      <c r="C517" s="270"/>
      <c r="D517" s="271"/>
      <c r="E517" s="271"/>
      <c r="F517" s="271"/>
      <c r="G517" s="272"/>
      <c r="H517" s="142"/>
      <c r="I517" s="143"/>
      <c r="J517" s="144"/>
      <c r="K517" s="145"/>
      <c r="L517" s="146"/>
      <c r="M517" s="144"/>
      <c r="N517" s="147"/>
      <c r="O517" s="270"/>
      <c r="P517" s="272"/>
      <c r="Q517" s="17" t="str">
        <f>IF(処理シート!AI517="","",処理シート!AI517)</f>
        <v/>
      </c>
      <c r="R517" s="18" t="str">
        <f>IF(処理シート!AJ517="","",処理シート!AJ517)</f>
        <v/>
      </c>
      <c r="S517" s="29" t="str">
        <f>IF(処理シート!AK517="","",処理シート!AK517)</f>
        <v/>
      </c>
      <c r="T517" s="30" t="str">
        <f>IF(処理シート!AL517="","",処理シート!AL517)</f>
        <v/>
      </c>
      <c r="U517" s="18" t="str">
        <f>IF(処理シート!AM517="","",処理シート!AM517)</f>
        <v/>
      </c>
      <c r="V517" s="29" t="str">
        <f>IF(処理シート!AN517="","",処理シート!AN517)</f>
        <v/>
      </c>
      <c r="W517" s="19" t="str">
        <f>IF(処理シート!AO517="","",処理シート!AO517)</f>
        <v/>
      </c>
      <c r="X517" s="270"/>
      <c r="Y517" s="271"/>
      <c r="Z517" s="271"/>
      <c r="AA517" s="272"/>
    </row>
    <row r="518" spans="2:27" ht="20.25" customHeight="1" x14ac:dyDescent="0.15">
      <c r="B518" s="20">
        <v>4</v>
      </c>
      <c r="C518" s="270"/>
      <c r="D518" s="271"/>
      <c r="E518" s="271"/>
      <c r="F518" s="271"/>
      <c r="G518" s="272"/>
      <c r="H518" s="142"/>
      <c r="I518" s="143"/>
      <c r="J518" s="144"/>
      <c r="K518" s="145"/>
      <c r="L518" s="146"/>
      <c r="M518" s="144"/>
      <c r="N518" s="147"/>
      <c r="O518" s="270"/>
      <c r="P518" s="272"/>
      <c r="Q518" s="17" t="str">
        <f>IF(処理シート!AI518="","",処理シート!AI518)</f>
        <v/>
      </c>
      <c r="R518" s="18" t="str">
        <f>IF(処理シート!AJ518="","",処理シート!AJ518)</f>
        <v/>
      </c>
      <c r="S518" s="29" t="str">
        <f>IF(処理シート!AK518="","",処理シート!AK518)</f>
        <v/>
      </c>
      <c r="T518" s="30" t="str">
        <f>IF(処理シート!AL518="","",処理シート!AL518)</f>
        <v/>
      </c>
      <c r="U518" s="18" t="str">
        <f>IF(処理シート!AM518="","",処理シート!AM518)</f>
        <v/>
      </c>
      <c r="V518" s="29" t="str">
        <f>IF(処理シート!AN518="","",処理シート!AN518)</f>
        <v/>
      </c>
      <c r="W518" s="19" t="str">
        <f>IF(処理シート!AO518="","",処理シート!AO518)</f>
        <v/>
      </c>
      <c r="X518" s="270"/>
      <c r="Y518" s="271"/>
      <c r="Z518" s="271"/>
      <c r="AA518" s="272"/>
    </row>
    <row r="519" spans="2:27" ht="20.25" customHeight="1" x14ac:dyDescent="0.15">
      <c r="B519" s="20">
        <v>5</v>
      </c>
      <c r="C519" s="270"/>
      <c r="D519" s="271"/>
      <c r="E519" s="271"/>
      <c r="F519" s="271"/>
      <c r="G519" s="272"/>
      <c r="H519" s="142"/>
      <c r="I519" s="143"/>
      <c r="J519" s="144"/>
      <c r="K519" s="145"/>
      <c r="L519" s="146"/>
      <c r="M519" s="144"/>
      <c r="N519" s="147"/>
      <c r="O519" s="270"/>
      <c r="P519" s="272"/>
      <c r="Q519" s="17" t="str">
        <f>IF(処理シート!AI519="","",処理シート!AI519)</f>
        <v/>
      </c>
      <c r="R519" s="18" t="str">
        <f>IF(処理シート!AJ519="","",処理シート!AJ519)</f>
        <v/>
      </c>
      <c r="S519" s="29" t="str">
        <f>IF(処理シート!AK519="","",処理シート!AK519)</f>
        <v/>
      </c>
      <c r="T519" s="30" t="str">
        <f>IF(処理シート!AL519="","",処理シート!AL519)</f>
        <v/>
      </c>
      <c r="U519" s="18" t="str">
        <f>IF(処理シート!AM519="","",処理シート!AM519)</f>
        <v/>
      </c>
      <c r="V519" s="29" t="str">
        <f>IF(処理シート!AN519="","",処理シート!AN519)</f>
        <v/>
      </c>
      <c r="W519" s="19" t="str">
        <f>IF(処理シート!AO519="","",処理シート!AO519)</f>
        <v/>
      </c>
      <c r="X519" s="270"/>
      <c r="Y519" s="271"/>
      <c r="Z519" s="271"/>
      <c r="AA519" s="272"/>
    </row>
    <row r="520" spans="2:27" ht="20.25" customHeight="1" x14ac:dyDescent="0.15">
      <c r="B520" s="20">
        <v>6</v>
      </c>
      <c r="C520" s="270"/>
      <c r="D520" s="271"/>
      <c r="E520" s="271"/>
      <c r="F520" s="271"/>
      <c r="G520" s="272"/>
      <c r="H520" s="142"/>
      <c r="I520" s="143"/>
      <c r="J520" s="144"/>
      <c r="K520" s="145"/>
      <c r="L520" s="146"/>
      <c r="M520" s="144"/>
      <c r="N520" s="147"/>
      <c r="O520" s="270"/>
      <c r="P520" s="272"/>
      <c r="Q520" s="17" t="str">
        <f>IF(処理シート!AI520="","",処理シート!AI520)</f>
        <v/>
      </c>
      <c r="R520" s="18" t="str">
        <f>IF(処理シート!AJ520="","",処理シート!AJ520)</f>
        <v/>
      </c>
      <c r="S520" s="29" t="str">
        <f>IF(処理シート!AK520="","",処理シート!AK520)</f>
        <v/>
      </c>
      <c r="T520" s="30" t="str">
        <f>IF(処理シート!AL520="","",処理シート!AL520)</f>
        <v/>
      </c>
      <c r="U520" s="18" t="str">
        <f>IF(処理シート!AM520="","",処理シート!AM520)</f>
        <v/>
      </c>
      <c r="V520" s="29" t="str">
        <f>IF(処理シート!AN520="","",処理シート!AN520)</f>
        <v/>
      </c>
      <c r="W520" s="19" t="str">
        <f>IF(処理シート!AO520="","",処理シート!AO520)</f>
        <v/>
      </c>
      <c r="X520" s="270"/>
      <c r="Y520" s="271"/>
      <c r="Z520" s="271"/>
      <c r="AA520" s="272"/>
    </row>
    <row r="521" spans="2:27" ht="20.25" customHeight="1" x14ac:dyDescent="0.15">
      <c r="B521" s="20">
        <v>7</v>
      </c>
      <c r="C521" s="270"/>
      <c r="D521" s="271"/>
      <c r="E521" s="271"/>
      <c r="F521" s="271"/>
      <c r="G521" s="272"/>
      <c r="H521" s="142"/>
      <c r="I521" s="143"/>
      <c r="J521" s="144"/>
      <c r="K521" s="145"/>
      <c r="L521" s="146"/>
      <c r="M521" s="144"/>
      <c r="N521" s="147"/>
      <c r="O521" s="270"/>
      <c r="P521" s="272"/>
      <c r="Q521" s="17" t="str">
        <f>IF(処理シート!AI521="","",処理シート!AI521)</f>
        <v/>
      </c>
      <c r="R521" s="18" t="str">
        <f>IF(処理シート!AJ521="","",処理シート!AJ521)</f>
        <v/>
      </c>
      <c r="S521" s="29" t="str">
        <f>IF(処理シート!AK521="","",処理シート!AK521)</f>
        <v/>
      </c>
      <c r="T521" s="30" t="str">
        <f>IF(処理シート!AL521="","",処理シート!AL521)</f>
        <v/>
      </c>
      <c r="U521" s="18" t="str">
        <f>IF(処理シート!AM521="","",処理シート!AM521)</f>
        <v/>
      </c>
      <c r="V521" s="29" t="str">
        <f>IF(処理シート!AN521="","",処理シート!AN521)</f>
        <v/>
      </c>
      <c r="W521" s="19" t="str">
        <f>IF(処理シート!AO521="","",処理シート!AO521)</f>
        <v/>
      </c>
      <c r="X521" s="270"/>
      <c r="Y521" s="271"/>
      <c r="Z521" s="271"/>
      <c r="AA521" s="272"/>
    </row>
    <row r="522" spans="2:27" ht="20.25" customHeight="1" x14ac:dyDescent="0.15">
      <c r="B522" s="20">
        <v>8</v>
      </c>
      <c r="C522" s="270"/>
      <c r="D522" s="271"/>
      <c r="E522" s="271"/>
      <c r="F522" s="271"/>
      <c r="G522" s="272"/>
      <c r="H522" s="142"/>
      <c r="I522" s="143"/>
      <c r="J522" s="144"/>
      <c r="K522" s="145"/>
      <c r="L522" s="146"/>
      <c r="M522" s="144"/>
      <c r="N522" s="147"/>
      <c r="O522" s="270"/>
      <c r="P522" s="272"/>
      <c r="Q522" s="17" t="str">
        <f>IF(処理シート!AI522="","",処理シート!AI522)</f>
        <v/>
      </c>
      <c r="R522" s="18" t="str">
        <f>IF(処理シート!AJ522="","",処理シート!AJ522)</f>
        <v/>
      </c>
      <c r="S522" s="29" t="str">
        <f>IF(処理シート!AK522="","",処理シート!AK522)</f>
        <v/>
      </c>
      <c r="T522" s="30" t="str">
        <f>IF(処理シート!AL522="","",処理シート!AL522)</f>
        <v/>
      </c>
      <c r="U522" s="18" t="str">
        <f>IF(処理シート!AM522="","",処理シート!AM522)</f>
        <v/>
      </c>
      <c r="V522" s="29" t="str">
        <f>IF(処理シート!AN522="","",処理シート!AN522)</f>
        <v/>
      </c>
      <c r="W522" s="19" t="str">
        <f>IF(処理シート!AO522="","",処理シート!AO522)</f>
        <v/>
      </c>
      <c r="X522" s="270"/>
      <c r="Y522" s="271"/>
      <c r="Z522" s="271"/>
      <c r="AA522" s="272"/>
    </row>
    <row r="523" spans="2:27" ht="20.25" customHeight="1" x14ac:dyDescent="0.15">
      <c r="B523" s="20">
        <v>9</v>
      </c>
      <c r="C523" s="270"/>
      <c r="D523" s="271"/>
      <c r="E523" s="271"/>
      <c r="F523" s="271"/>
      <c r="G523" s="272"/>
      <c r="H523" s="142"/>
      <c r="I523" s="143"/>
      <c r="J523" s="144"/>
      <c r="K523" s="145"/>
      <c r="L523" s="146"/>
      <c r="M523" s="144"/>
      <c r="N523" s="147"/>
      <c r="O523" s="270"/>
      <c r="P523" s="272"/>
      <c r="Q523" s="17" t="str">
        <f>IF(処理シート!AI523="","",処理シート!AI523)</f>
        <v/>
      </c>
      <c r="R523" s="18" t="str">
        <f>IF(処理シート!AJ523="","",処理シート!AJ523)</f>
        <v/>
      </c>
      <c r="S523" s="29" t="str">
        <f>IF(処理シート!AK523="","",処理シート!AK523)</f>
        <v/>
      </c>
      <c r="T523" s="30" t="str">
        <f>IF(処理シート!AL523="","",処理シート!AL523)</f>
        <v/>
      </c>
      <c r="U523" s="18" t="str">
        <f>IF(処理シート!AM523="","",処理シート!AM523)</f>
        <v/>
      </c>
      <c r="V523" s="29" t="str">
        <f>IF(処理シート!AN523="","",処理シート!AN523)</f>
        <v/>
      </c>
      <c r="W523" s="19" t="str">
        <f>IF(処理シート!AO523="","",処理シート!AO523)</f>
        <v/>
      </c>
      <c r="X523" s="270"/>
      <c r="Y523" s="271"/>
      <c r="Z523" s="271"/>
      <c r="AA523" s="272"/>
    </row>
    <row r="524" spans="2:27" ht="20.25" customHeight="1" x14ac:dyDescent="0.15">
      <c r="B524" s="20">
        <v>10</v>
      </c>
      <c r="C524" s="270"/>
      <c r="D524" s="271"/>
      <c r="E524" s="271"/>
      <c r="F524" s="271"/>
      <c r="G524" s="272"/>
      <c r="H524" s="142"/>
      <c r="I524" s="143"/>
      <c r="J524" s="144"/>
      <c r="K524" s="145"/>
      <c r="L524" s="146"/>
      <c r="M524" s="144"/>
      <c r="N524" s="147"/>
      <c r="O524" s="270"/>
      <c r="P524" s="272"/>
      <c r="Q524" s="17" t="str">
        <f>IF(処理シート!AI524="","",処理シート!AI524)</f>
        <v/>
      </c>
      <c r="R524" s="18" t="str">
        <f>IF(処理シート!AJ524="","",処理シート!AJ524)</f>
        <v/>
      </c>
      <c r="S524" s="29" t="str">
        <f>IF(処理シート!AK524="","",処理シート!AK524)</f>
        <v/>
      </c>
      <c r="T524" s="30" t="str">
        <f>IF(処理シート!AL524="","",処理シート!AL524)</f>
        <v/>
      </c>
      <c r="U524" s="18" t="str">
        <f>IF(処理シート!AM524="","",処理シート!AM524)</f>
        <v/>
      </c>
      <c r="V524" s="29" t="str">
        <f>IF(処理シート!AN524="","",処理シート!AN524)</f>
        <v/>
      </c>
      <c r="W524" s="19" t="str">
        <f>IF(処理シート!AO524="","",処理シート!AO524)</f>
        <v/>
      </c>
      <c r="X524" s="270"/>
      <c r="Y524" s="271"/>
      <c r="Z524" s="271"/>
      <c r="AA524" s="272"/>
    </row>
    <row r="525" spans="2:27" ht="20.25" customHeight="1" x14ac:dyDescent="0.15">
      <c r="B525" s="20">
        <v>11</v>
      </c>
      <c r="C525" s="270"/>
      <c r="D525" s="271"/>
      <c r="E525" s="271"/>
      <c r="F525" s="271"/>
      <c r="G525" s="272"/>
      <c r="H525" s="142"/>
      <c r="I525" s="143"/>
      <c r="J525" s="144"/>
      <c r="K525" s="145"/>
      <c r="L525" s="146"/>
      <c r="M525" s="144"/>
      <c r="N525" s="147"/>
      <c r="O525" s="270"/>
      <c r="P525" s="272"/>
      <c r="Q525" s="17" t="str">
        <f>IF(処理シート!AI525="","",処理シート!AI525)</f>
        <v/>
      </c>
      <c r="R525" s="18" t="str">
        <f>IF(処理シート!AJ525="","",処理シート!AJ525)</f>
        <v/>
      </c>
      <c r="S525" s="29" t="str">
        <f>IF(処理シート!AK525="","",処理シート!AK525)</f>
        <v/>
      </c>
      <c r="T525" s="30" t="str">
        <f>IF(処理シート!AL525="","",処理シート!AL525)</f>
        <v/>
      </c>
      <c r="U525" s="18" t="str">
        <f>IF(処理シート!AM525="","",処理シート!AM525)</f>
        <v/>
      </c>
      <c r="V525" s="29" t="str">
        <f>IF(処理シート!AN525="","",処理シート!AN525)</f>
        <v/>
      </c>
      <c r="W525" s="19" t="str">
        <f>IF(処理シート!AO525="","",処理シート!AO525)</f>
        <v/>
      </c>
      <c r="X525" s="270"/>
      <c r="Y525" s="271"/>
      <c r="Z525" s="271"/>
      <c r="AA525" s="272"/>
    </row>
    <row r="526" spans="2:27" ht="20.25" customHeight="1" x14ac:dyDescent="0.15">
      <c r="B526" s="20">
        <v>12</v>
      </c>
      <c r="C526" s="270"/>
      <c r="D526" s="271"/>
      <c r="E526" s="271"/>
      <c r="F526" s="271"/>
      <c r="G526" s="272"/>
      <c r="H526" s="142"/>
      <c r="I526" s="143"/>
      <c r="J526" s="144"/>
      <c r="K526" s="145"/>
      <c r="L526" s="146"/>
      <c r="M526" s="144"/>
      <c r="N526" s="147"/>
      <c r="O526" s="270"/>
      <c r="P526" s="272"/>
      <c r="Q526" s="17" t="str">
        <f>IF(処理シート!AI526="","",処理シート!AI526)</f>
        <v/>
      </c>
      <c r="R526" s="18" t="str">
        <f>IF(処理シート!AJ526="","",処理シート!AJ526)</f>
        <v/>
      </c>
      <c r="S526" s="29" t="str">
        <f>IF(処理シート!AK526="","",処理シート!AK526)</f>
        <v/>
      </c>
      <c r="T526" s="30" t="str">
        <f>IF(処理シート!AL526="","",処理シート!AL526)</f>
        <v/>
      </c>
      <c r="U526" s="18" t="str">
        <f>IF(処理シート!AM526="","",処理シート!AM526)</f>
        <v/>
      </c>
      <c r="V526" s="29" t="str">
        <f>IF(処理シート!AN526="","",処理シート!AN526)</f>
        <v/>
      </c>
      <c r="W526" s="19" t="str">
        <f>IF(処理シート!AO526="","",処理シート!AO526)</f>
        <v/>
      </c>
      <c r="X526" s="270"/>
      <c r="Y526" s="271"/>
      <c r="Z526" s="271"/>
      <c r="AA526" s="272"/>
    </row>
    <row r="527" spans="2:27" ht="20.25" customHeight="1" x14ac:dyDescent="0.15">
      <c r="B527" s="20">
        <v>13</v>
      </c>
      <c r="C527" s="270"/>
      <c r="D527" s="271"/>
      <c r="E527" s="271"/>
      <c r="F527" s="271"/>
      <c r="G527" s="272"/>
      <c r="H527" s="142"/>
      <c r="I527" s="143"/>
      <c r="J527" s="144"/>
      <c r="K527" s="145"/>
      <c r="L527" s="146"/>
      <c r="M527" s="144"/>
      <c r="N527" s="147"/>
      <c r="O527" s="270"/>
      <c r="P527" s="272"/>
      <c r="Q527" s="17" t="str">
        <f>IF(処理シート!AI527="","",処理シート!AI527)</f>
        <v/>
      </c>
      <c r="R527" s="18" t="str">
        <f>IF(処理シート!AJ527="","",処理シート!AJ527)</f>
        <v/>
      </c>
      <c r="S527" s="29" t="str">
        <f>IF(処理シート!AK527="","",処理シート!AK527)</f>
        <v/>
      </c>
      <c r="T527" s="30" t="str">
        <f>IF(処理シート!AL527="","",処理シート!AL527)</f>
        <v/>
      </c>
      <c r="U527" s="18" t="str">
        <f>IF(処理シート!AM527="","",処理シート!AM527)</f>
        <v/>
      </c>
      <c r="V527" s="29" t="str">
        <f>IF(処理シート!AN527="","",処理シート!AN527)</f>
        <v/>
      </c>
      <c r="W527" s="19" t="str">
        <f>IF(処理シート!AO527="","",処理シート!AO527)</f>
        <v/>
      </c>
      <c r="X527" s="270"/>
      <c r="Y527" s="271"/>
      <c r="Z527" s="271"/>
      <c r="AA527" s="272"/>
    </row>
    <row r="528" spans="2:27" ht="20.25" customHeight="1" x14ac:dyDescent="0.15">
      <c r="B528" s="20">
        <v>14</v>
      </c>
      <c r="C528" s="270"/>
      <c r="D528" s="271"/>
      <c r="E528" s="271"/>
      <c r="F528" s="271"/>
      <c r="G528" s="272"/>
      <c r="H528" s="142"/>
      <c r="I528" s="143"/>
      <c r="J528" s="144"/>
      <c r="K528" s="145"/>
      <c r="L528" s="146"/>
      <c r="M528" s="144"/>
      <c r="N528" s="147"/>
      <c r="O528" s="270"/>
      <c r="P528" s="272"/>
      <c r="Q528" s="17" t="str">
        <f>IF(処理シート!AI528="","",処理シート!AI528)</f>
        <v/>
      </c>
      <c r="R528" s="18" t="str">
        <f>IF(処理シート!AJ528="","",処理シート!AJ528)</f>
        <v/>
      </c>
      <c r="S528" s="29" t="str">
        <f>IF(処理シート!AK528="","",処理シート!AK528)</f>
        <v/>
      </c>
      <c r="T528" s="30" t="str">
        <f>IF(処理シート!AL528="","",処理シート!AL528)</f>
        <v/>
      </c>
      <c r="U528" s="18" t="str">
        <f>IF(処理シート!AM528="","",処理シート!AM528)</f>
        <v/>
      </c>
      <c r="V528" s="29" t="str">
        <f>IF(処理シート!AN528="","",処理シート!AN528)</f>
        <v/>
      </c>
      <c r="W528" s="19" t="str">
        <f>IF(処理シート!AO528="","",処理シート!AO528)</f>
        <v/>
      </c>
      <c r="X528" s="270"/>
      <c r="Y528" s="271"/>
      <c r="Z528" s="271"/>
      <c r="AA528" s="272"/>
    </row>
    <row r="529" spans="2:27" ht="20.25" customHeight="1" x14ac:dyDescent="0.15">
      <c r="B529" s="20">
        <v>15</v>
      </c>
      <c r="C529" s="270"/>
      <c r="D529" s="271"/>
      <c r="E529" s="271"/>
      <c r="F529" s="271"/>
      <c r="G529" s="272"/>
      <c r="H529" s="142"/>
      <c r="I529" s="143"/>
      <c r="J529" s="144"/>
      <c r="K529" s="145"/>
      <c r="L529" s="146"/>
      <c r="M529" s="144"/>
      <c r="N529" s="147"/>
      <c r="O529" s="270"/>
      <c r="P529" s="272"/>
      <c r="Q529" s="17" t="str">
        <f>IF(処理シート!AI529="","",処理シート!AI529)</f>
        <v/>
      </c>
      <c r="R529" s="18" t="str">
        <f>IF(処理シート!AJ529="","",処理シート!AJ529)</f>
        <v/>
      </c>
      <c r="S529" s="29" t="str">
        <f>IF(処理シート!AK529="","",処理シート!AK529)</f>
        <v/>
      </c>
      <c r="T529" s="30" t="str">
        <f>IF(処理シート!AL529="","",処理シート!AL529)</f>
        <v/>
      </c>
      <c r="U529" s="18" t="str">
        <f>IF(処理シート!AM529="","",処理シート!AM529)</f>
        <v/>
      </c>
      <c r="V529" s="29" t="str">
        <f>IF(処理シート!AN529="","",処理シート!AN529)</f>
        <v/>
      </c>
      <c r="W529" s="19" t="str">
        <f>IF(処理シート!AO529="","",処理シート!AO529)</f>
        <v/>
      </c>
      <c r="X529" s="270"/>
      <c r="Y529" s="271"/>
      <c r="Z529" s="271"/>
      <c r="AA529" s="272"/>
    </row>
    <row r="530" spans="2:27" ht="20.25" customHeight="1" x14ac:dyDescent="0.15">
      <c r="B530" s="20">
        <v>16</v>
      </c>
      <c r="C530" s="270"/>
      <c r="D530" s="271"/>
      <c r="E530" s="271"/>
      <c r="F530" s="271"/>
      <c r="G530" s="272"/>
      <c r="H530" s="142"/>
      <c r="I530" s="143"/>
      <c r="J530" s="144"/>
      <c r="K530" s="145"/>
      <c r="L530" s="146"/>
      <c r="M530" s="144"/>
      <c r="N530" s="147"/>
      <c r="O530" s="270"/>
      <c r="P530" s="272"/>
      <c r="Q530" s="17" t="str">
        <f>IF(処理シート!AI530="","",処理シート!AI530)</f>
        <v/>
      </c>
      <c r="R530" s="18" t="str">
        <f>IF(処理シート!AJ530="","",処理シート!AJ530)</f>
        <v/>
      </c>
      <c r="S530" s="29" t="str">
        <f>IF(処理シート!AK530="","",処理シート!AK530)</f>
        <v/>
      </c>
      <c r="T530" s="30" t="str">
        <f>IF(処理シート!AL530="","",処理シート!AL530)</f>
        <v/>
      </c>
      <c r="U530" s="18" t="str">
        <f>IF(処理シート!AM530="","",処理シート!AM530)</f>
        <v/>
      </c>
      <c r="V530" s="29" t="str">
        <f>IF(処理シート!AN530="","",処理シート!AN530)</f>
        <v/>
      </c>
      <c r="W530" s="19" t="str">
        <f>IF(処理シート!AO530="","",処理シート!AO530)</f>
        <v/>
      </c>
      <c r="X530" s="270"/>
      <c r="Y530" s="271"/>
      <c r="Z530" s="271"/>
      <c r="AA530" s="272"/>
    </row>
    <row r="531" spans="2:27" ht="20.25" customHeight="1" x14ac:dyDescent="0.15">
      <c r="B531" s="20">
        <v>17</v>
      </c>
      <c r="C531" s="270"/>
      <c r="D531" s="271"/>
      <c r="E531" s="271"/>
      <c r="F531" s="271"/>
      <c r="G531" s="272"/>
      <c r="H531" s="142"/>
      <c r="I531" s="143"/>
      <c r="J531" s="144"/>
      <c r="K531" s="145"/>
      <c r="L531" s="146"/>
      <c r="M531" s="144"/>
      <c r="N531" s="147"/>
      <c r="O531" s="270"/>
      <c r="P531" s="272"/>
      <c r="Q531" s="17" t="str">
        <f>IF(処理シート!AI531="","",処理シート!AI531)</f>
        <v/>
      </c>
      <c r="R531" s="18" t="str">
        <f>IF(処理シート!AJ531="","",処理シート!AJ531)</f>
        <v/>
      </c>
      <c r="S531" s="29" t="str">
        <f>IF(処理シート!AK531="","",処理シート!AK531)</f>
        <v/>
      </c>
      <c r="T531" s="30" t="str">
        <f>IF(処理シート!AL531="","",処理シート!AL531)</f>
        <v/>
      </c>
      <c r="U531" s="18" t="str">
        <f>IF(処理シート!AM531="","",処理シート!AM531)</f>
        <v/>
      </c>
      <c r="V531" s="29" t="str">
        <f>IF(処理シート!AN531="","",処理シート!AN531)</f>
        <v/>
      </c>
      <c r="W531" s="19" t="str">
        <f>IF(処理シート!AO531="","",処理シート!AO531)</f>
        <v/>
      </c>
      <c r="X531" s="270"/>
      <c r="Y531" s="271"/>
      <c r="Z531" s="271"/>
      <c r="AA531" s="272"/>
    </row>
    <row r="532" spans="2:27" ht="20.25" customHeight="1" x14ac:dyDescent="0.15">
      <c r="B532" s="20">
        <v>18</v>
      </c>
      <c r="C532" s="270"/>
      <c r="D532" s="271"/>
      <c r="E532" s="271"/>
      <c r="F532" s="271"/>
      <c r="G532" s="272"/>
      <c r="H532" s="142"/>
      <c r="I532" s="143"/>
      <c r="J532" s="144"/>
      <c r="K532" s="145"/>
      <c r="L532" s="146"/>
      <c r="M532" s="144"/>
      <c r="N532" s="147"/>
      <c r="O532" s="270"/>
      <c r="P532" s="272"/>
      <c r="Q532" s="17" t="str">
        <f>IF(処理シート!AI532="","",処理シート!AI532)</f>
        <v/>
      </c>
      <c r="R532" s="18" t="str">
        <f>IF(処理シート!AJ532="","",処理シート!AJ532)</f>
        <v/>
      </c>
      <c r="S532" s="29" t="str">
        <f>IF(処理シート!AK532="","",処理シート!AK532)</f>
        <v/>
      </c>
      <c r="T532" s="30" t="str">
        <f>IF(処理シート!AL532="","",処理シート!AL532)</f>
        <v/>
      </c>
      <c r="U532" s="18" t="str">
        <f>IF(処理シート!AM532="","",処理シート!AM532)</f>
        <v/>
      </c>
      <c r="V532" s="29" t="str">
        <f>IF(処理シート!AN532="","",処理シート!AN532)</f>
        <v/>
      </c>
      <c r="W532" s="19" t="str">
        <f>IF(処理シート!AO532="","",処理シート!AO532)</f>
        <v/>
      </c>
      <c r="X532" s="270"/>
      <c r="Y532" s="271"/>
      <c r="Z532" s="271"/>
      <c r="AA532" s="272"/>
    </row>
    <row r="533" spans="2:27" ht="20.25" customHeight="1" x14ac:dyDescent="0.15">
      <c r="B533" s="20">
        <v>19</v>
      </c>
      <c r="C533" s="270"/>
      <c r="D533" s="271"/>
      <c r="E533" s="271"/>
      <c r="F533" s="271"/>
      <c r="G533" s="272"/>
      <c r="H533" s="142"/>
      <c r="I533" s="143"/>
      <c r="J533" s="144"/>
      <c r="K533" s="145"/>
      <c r="L533" s="146"/>
      <c r="M533" s="144"/>
      <c r="N533" s="147"/>
      <c r="O533" s="270"/>
      <c r="P533" s="272"/>
      <c r="Q533" s="17" t="str">
        <f>IF(処理シート!AI533="","",処理シート!AI533)</f>
        <v/>
      </c>
      <c r="R533" s="18" t="str">
        <f>IF(処理シート!AJ533="","",処理シート!AJ533)</f>
        <v/>
      </c>
      <c r="S533" s="29" t="str">
        <f>IF(処理シート!AK533="","",処理シート!AK533)</f>
        <v/>
      </c>
      <c r="T533" s="30" t="str">
        <f>IF(処理シート!AL533="","",処理シート!AL533)</f>
        <v/>
      </c>
      <c r="U533" s="18" t="str">
        <f>IF(処理シート!AM533="","",処理シート!AM533)</f>
        <v/>
      </c>
      <c r="V533" s="29" t="str">
        <f>IF(処理シート!AN533="","",処理シート!AN533)</f>
        <v/>
      </c>
      <c r="W533" s="19" t="str">
        <f>IF(処理シート!AO533="","",処理シート!AO533)</f>
        <v/>
      </c>
      <c r="X533" s="270"/>
      <c r="Y533" s="271"/>
      <c r="Z533" s="271"/>
      <c r="AA533" s="272"/>
    </row>
    <row r="534" spans="2:27" ht="20.25" customHeight="1" x14ac:dyDescent="0.15">
      <c r="B534" s="20">
        <v>20</v>
      </c>
      <c r="C534" s="270"/>
      <c r="D534" s="271"/>
      <c r="E534" s="271"/>
      <c r="F534" s="271"/>
      <c r="G534" s="272"/>
      <c r="H534" s="142"/>
      <c r="I534" s="143"/>
      <c r="J534" s="144"/>
      <c r="K534" s="145"/>
      <c r="L534" s="146"/>
      <c r="M534" s="144"/>
      <c r="N534" s="147"/>
      <c r="O534" s="270"/>
      <c r="P534" s="272"/>
      <c r="Q534" s="17" t="str">
        <f>IF(処理シート!AI534="","",処理シート!AI534)</f>
        <v/>
      </c>
      <c r="R534" s="18" t="str">
        <f>IF(処理シート!AJ534="","",処理シート!AJ534)</f>
        <v/>
      </c>
      <c r="S534" s="29" t="str">
        <f>IF(処理シート!AK534="","",処理シート!AK534)</f>
        <v/>
      </c>
      <c r="T534" s="30" t="str">
        <f>IF(処理シート!AL534="","",処理シート!AL534)</f>
        <v/>
      </c>
      <c r="U534" s="18" t="str">
        <f>IF(処理シート!AM534="","",処理シート!AM534)</f>
        <v/>
      </c>
      <c r="V534" s="29" t="str">
        <f>IF(処理シート!AN534="","",処理シート!AN534)</f>
        <v/>
      </c>
      <c r="W534" s="19" t="str">
        <f>IF(処理シート!AO534="","",処理シート!AO534)</f>
        <v/>
      </c>
      <c r="X534" s="270"/>
      <c r="Y534" s="271"/>
      <c r="Z534" s="271"/>
      <c r="AA534" s="272"/>
    </row>
    <row r="535" spans="2:27" ht="20.25" customHeight="1" x14ac:dyDescent="0.15">
      <c r="B535" s="20">
        <v>21</v>
      </c>
      <c r="C535" s="270"/>
      <c r="D535" s="271"/>
      <c r="E535" s="271"/>
      <c r="F535" s="271"/>
      <c r="G535" s="272"/>
      <c r="H535" s="142"/>
      <c r="I535" s="143"/>
      <c r="J535" s="144"/>
      <c r="K535" s="145"/>
      <c r="L535" s="146"/>
      <c r="M535" s="144"/>
      <c r="N535" s="147"/>
      <c r="O535" s="270"/>
      <c r="P535" s="272"/>
      <c r="Q535" s="17" t="str">
        <f>IF(処理シート!AI535="","",処理シート!AI535)</f>
        <v/>
      </c>
      <c r="R535" s="18" t="str">
        <f>IF(処理シート!AJ535="","",処理シート!AJ535)</f>
        <v/>
      </c>
      <c r="S535" s="29" t="str">
        <f>IF(処理シート!AK535="","",処理シート!AK535)</f>
        <v/>
      </c>
      <c r="T535" s="30" t="str">
        <f>IF(処理シート!AL535="","",処理シート!AL535)</f>
        <v/>
      </c>
      <c r="U535" s="18" t="str">
        <f>IF(処理シート!AM535="","",処理シート!AM535)</f>
        <v/>
      </c>
      <c r="V535" s="29" t="str">
        <f>IF(処理シート!AN535="","",処理シート!AN535)</f>
        <v/>
      </c>
      <c r="W535" s="19" t="str">
        <f>IF(処理シート!AO535="","",処理シート!AO535)</f>
        <v/>
      </c>
      <c r="X535" s="270"/>
      <c r="Y535" s="271"/>
      <c r="Z535" s="271"/>
      <c r="AA535" s="272"/>
    </row>
    <row r="536" spans="2:27" ht="20.25" customHeight="1" x14ac:dyDescent="0.15">
      <c r="B536" s="20">
        <v>22</v>
      </c>
      <c r="C536" s="270"/>
      <c r="D536" s="271"/>
      <c r="E536" s="271"/>
      <c r="F536" s="271"/>
      <c r="G536" s="272"/>
      <c r="H536" s="142"/>
      <c r="I536" s="143"/>
      <c r="J536" s="144"/>
      <c r="K536" s="145"/>
      <c r="L536" s="146"/>
      <c r="M536" s="144"/>
      <c r="N536" s="147"/>
      <c r="O536" s="270"/>
      <c r="P536" s="272"/>
      <c r="Q536" s="17" t="str">
        <f>IF(処理シート!AI536="","",処理シート!AI536)</f>
        <v/>
      </c>
      <c r="R536" s="18" t="str">
        <f>IF(処理シート!AJ536="","",処理シート!AJ536)</f>
        <v/>
      </c>
      <c r="S536" s="29" t="str">
        <f>IF(処理シート!AK536="","",処理シート!AK536)</f>
        <v/>
      </c>
      <c r="T536" s="30" t="str">
        <f>IF(処理シート!AL536="","",処理シート!AL536)</f>
        <v/>
      </c>
      <c r="U536" s="18" t="str">
        <f>IF(処理シート!AM536="","",処理シート!AM536)</f>
        <v/>
      </c>
      <c r="V536" s="29" t="str">
        <f>IF(処理シート!AN536="","",処理シート!AN536)</f>
        <v/>
      </c>
      <c r="W536" s="19" t="str">
        <f>IF(処理シート!AO536="","",処理シート!AO536)</f>
        <v/>
      </c>
      <c r="X536" s="270"/>
      <c r="Y536" s="271"/>
      <c r="Z536" s="271"/>
      <c r="AA536" s="272"/>
    </row>
    <row r="537" spans="2:27" ht="20.25" customHeight="1" x14ac:dyDescent="0.15">
      <c r="B537" s="20">
        <v>23</v>
      </c>
      <c r="C537" s="270"/>
      <c r="D537" s="271"/>
      <c r="E537" s="271"/>
      <c r="F537" s="271"/>
      <c r="G537" s="272"/>
      <c r="H537" s="142"/>
      <c r="I537" s="143"/>
      <c r="J537" s="144"/>
      <c r="K537" s="145"/>
      <c r="L537" s="146"/>
      <c r="M537" s="144"/>
      <c r="N537" s="147"/>
      <c r="O537" s="270"/>
      <c r="P537" s="272"/>
      <c r="Q537" s="17" t="str">
        <f>IF(処理シート!AI537="","",処理シート!AI537)</f>
        <v/>
      </c>
      <c r="R537" s="18" t="str">
        <f>IF(処理シート!AJ537="","",処理シート!AJ537)</f>
        <v/>
      </c>
      <c r="S537" s="29" t="str">
        <f>IF(処理シート!AK537="","",処理シート!AK537)</f>
        <v/>
      </c>
      <c r="T537" s="30" t="str">
        <f>IF(処理シート!AL537="","",処理シート!AL537)</f>
        <v/>
      </c>
      <c r="U537" s="18" t="str">
        <f>IF(処理シート!AM537="","",処理シート!AM537)</f>
        <v/>
      </c>
      <c r="V537" s="29" t="str">
        <f>IF(処理シート!AN537="","",処理シート!AN537)</f>
        <v/>
      </c>
      <c r="W537" s="19" t="str">
        <f>IF(処理シート!AO537="","",処理シート!AO537)</f>
        <v/>
      </c>
      <c r="X537" s="270"/>
      <c r="Y537" s="271"/>
      <c r="Z537" s="271"/>
      <c r="AA537" s="272"/>
    </row>
    <row r="538" spans="2:27" ht="20.25" customHeight="1" x14ac:dyDescent="0.15">
      <c r="B538" s="20">
        <v>24</v>
      </c>
      <c r="C538" s="270"/>
      <c r="D538" s="271"/>
      <c r="E538" s="271"/>
      <c r="F538" s="271"/>
      <c r="G538" s="272"/>
      <c r="H538" s="142"/>
      <c r="I538" s="143"/>
      <c r="J538" s="144"/>
      <c r="K538" s="145"/>
      <c r="L538" s="146"/>
      <c r="M538" s="144"/>
      <c r="N538" s="147"/>
      <c r="O538" s="270"/>
      <c r="P538" s="272"/>
      <c r="Q538" s="17" t="str">
        <f>IF(処理シート!AI538="","",処理シート!AI538)</f>
        <v/>
      </c>
      <c r="R538" s="18" t="str">
        <f>IF(処理シート!AJ538="","",処理シート!AJ538)</f>
        <v/>
      </c>
      <c r="S538" s="29" t="str">
        <f>IF(処理シート!AK538="","",処理シート!AK538)</f>
        <v/>
      </c>
      <c r="T538" s="30" t="str">
        <f>IF(処理シート!AL538="","",処理シート!AL538)</f>
        <v/>
      </c>
      <c r="U538" s="18" t="str">
        <f>IF(処理シート!AM538="","",処理シート!AM538)</f>
        <v/>
      </c>
      <c r="V538" s="29" t="str">
        <f>IF(処理シート!AN538="","",処理シート!AN538)</f>
        <v/>
      </c>
      <c r="W538" s="19" t="str">
        <f>IF(処理シート!AO538="","",処理シート!AO538)</f>
        <v/>
      </c>
      <c r="X538" s="270"/>
      <c r="Y538" s="271"/>
      <c r="Z538" s="271"/>
      <c r="AA538" s="272"/>
    </row>
    <row r="539" spans="2:27" ht="20.25" customHeight="1" x14ac:dyDescent="0.15">
      <c r="B539" s="20">
        <v>25</v>
      </c>
      <c r="C539" s="270"/>
      <c r="D539" s="271"/>
      <c r="E539" s="271"/>
      <c r="F539" s="271"/>
      <c r="G539" s="272"/>
      <c r="H539" s="142"/>
      <c r="I539" s="143"/>
      <c r="J539" s="144"/>
      <c r="K539" s="145"/>
      <c r="L539" s="146"/>
      <c r="M539" s="144"/>
      <c r="N539" s="147"/>
      <c r="O539" s="270"/>
      <c r="P539" s="272"/>
      <c r="Q539" s="17" t="str">
        <f>IF(処理シート!AI539="","",処理シート!AI539)</f>
        <v/>
      </c>
      <c r="R539" s="18" t="str">
        <f>IF(処理シート!AJ539="","",処理シート!AJ539)</f>
        <v/>
      </c>
      <c r="S539" s="29" t="str">
        <f>IF(処理シート!AK539="","",処理シート!AK539)</f>
        <v/>
      </c>
      <c r="T539" s="30" t="str">
        <f>IF(処理シート!AL539="","",処理シート!AL539)</f>
        <v/>
      </c>
      <c r="U539" s="18" t="str">
        <f>IF(処理シート!AM539="","",処理シート!AM539)</f>
        <v/>
      </c>
      <c r="V539" s="29" t="str">
        <f>IF(処理シート!AN539="","",処理シート!AN539)</f>
        <v/>
      </c>
      <c r="W539" s="19" t="str">
        <f>IF(処理シート!AO539="","",処理シート!AO539)</f>
        <v/>
      </c>
      <c r="X539" s="270"/>
      <c r="Y539" s="271"/>
      <c r="Z539" s="271"/>
      <c r="AA539" s="272"/>
    </row>
    <row r="540" spans="2:27" ht="20.25" customHeight="1" x14ac:dyDescent="0.15">
      <c r="B540" s="20">
        <v>26</v>
      </c>
      <c r="C540" s="270"/>
      <c r="D540" s="271"/>
      <c r="E540" s="271"/>
      <c r="F540" s="271"/>
      <c r="G540" s="272"/>
      <c r="H540" s="142"/>
      <c r="I540" s="143"/>
      <c r="J540" s="144"/>
      <c r="K540" s="145"/>
      <c r="L540" s="146"/>
      <c r="M540" s="144"/>
      <c r="N540" s="147"/>
      <c r="O540" s="270"/>
      <c r="P540" s="272"/>
      <c r="Q540" s="17" t="str">
        <f>IF(処理シート!AI540="","",処理シート!AI540)</f>
        <v/>
      </c>
      <c r="R540" s="18" t="str">
        <f>IF(処理シート!AJ540="","",処理シート!AJ540)</f>
        <v/>
      </c>
      <c r="S540" s="29" t="str">
        <f>IF(処理シート!AK540="","",処理シート!AK540)</f>
        <v/>
      </c>
      <c r="T540" s="30" t="str">
        <f>IF(処理シート!AL540="","",処理シート!AL540)</f>
        <v/>
      </c>
      <c r="U540" s="18" t="str">
        <f>IF(処理シート!AM540="","",処理シート!AM540)</f>
        <v/>
      </c>
      <c r="V540" s="29" t="str">
        <f>IF(処理シート!AN540="","",処理シート!AN540)</f>
        <v/>
      </c>
      <c r="W540" s="19" t="str">
        <f>IF(処理シート!AO540="","",処理シート!AO540)</f>
        <v/>
      </c>
      <c r="X540" s="270"/>
      <c r="Y540" s="271"/>
      <c r="Z540" s="271"/>
      <c r="AA540" s="272"/>
    </row>
    <row r="541" spans="2:27" ht="20.25" customHeight="1" x14ac:dyDescent="0.15">
      <c r="B541" s="20">
        <v>27</v>
      </c>
      <c r="C541" s="270"/>
      <c r="D541" s="271"/>
      <c r="E541" s="271"/>
      <c r="F541" s="271"/>
      <c r="G541" s="272"/>
      <c r="H541" s="142"/>
      <c r="I541" s="143"/>
      <c r="J541" s="144"/>
      <c r="K541" s="145"/>
      <c r="L541" s="146"/>
      <c r="M541" s="144"/>
      <c r="N541" s="147"/>
      <c r="O541" s="270"/>
      <c r="P541" s="272"/>
      <c r="Q541" s="17" t="str">
        <f>IF(処理シート!AI541="","",処理シート!AI541)</f>
        <v/>
      </c>
      <c r="R541" s="18" t="str">
        <f>IF(処理シート!AJ541="","",処理シート!AJ541)</f>
        <v/>
      </c>
      <c r="S541" s="29" t="str">
        <f>IF(処理シート!AK541="","",処理シート!AK541)</f>
        <v/>
      </c>
      <c r="T541" s="30" t="str">
        <f>IF(処理シート!AL541="","",処理シート!AL541)</f>
        <v/>
      </c>
      <c r="U541" s="18" t="str">
        <f>IF(処理シート!AM541="","",処理シート!AM541)</f>
        <v/>
      </c>
      <c r="V541" s="29" t="str">
        <f>IF(処理シート!AN541="","",処理シート!AN541)</f>
        <v/>
      </c>
      <c r="W541" s="19" t="str">
        <f>IF(処理シート!AO541="","",処理シート!AO541)</f>
        <v/>
      </c>
      <c r="X541" s="270"/>
      <c r="Y541" s="271"/>
      <c r="Z541" s="271"/>
      <c r="AA541" s="272"/>
    </row>
    <row r="542" spans="2:27" ht="20.25" customHeight="1" x14ac:dyDescent="0.15">
      <c r="B542" s="20">
        <v>28</v>
      </c>
      <c r="C542" s="270"/>
      <c r="D542" s="271"/>
      <c r="E542" s="271"/>
      <c r="F542" s="271"/>
      <c r="G542" s="272"/>
      <c r="H542" s="142"/>
      <c r="I542" s="143"/>
      <c r="J542" s="144"/>
      <c r="K542" s="145"/>
      <c r="L542" s="146"/>
      <c r="M542" s="144"/>
      <c r="N542" s="147"/>
      <c r="O542" s="270"/>
      <c r="P542" s="272"/>
      <c r="Q542" s="17" t="str">
        <f>IF(処理シート!AI542="","",処理シート!AI542)</f>
        <v/>
      </c>
      <c r="R542" s="18" t="str">
        <f>IF(処理シート!AJ542="","",処理シート!AJ542)</f>
        <v/>
      </c>
      <c r="S542" s="29" t="str">
        <f>IF(処理シート!AK542="","",処理シート!AK542)</f>
        <v/>
      </c>
      <c r="T542" s="30" t="str">
        <f>IF(処理シート!AL542="","",処理シート!AL542)</f>
        <v/>
      </c>
      <c r="U542" s="18" t="str">
        <f>IF(処理シート!AM542="","",処理シート!AM542)</f>
        <v/>
      </c>
      <c r="V542" s="29" t="str">
        <f>IF(処理シート!AN542="","",処理シート!AN542)</f>
        <v/>
      </c>
      <c r="W542" s="19" t="str">
        <f>IF(処理シート!AO542="","",処理シート!AO542)</f>
        <v/>
      </c>
      <c r="X542" s="270"/>
      <c r="Y542" s="271"/>
      <c r="Z542" s="271"/>
      <c r="AA542" s="272"/>
    </row>
    <row r="543" spans="2:27" ht="20.25" customHeight="1" x14ac:dyDescent="0.15">
      <c r="B543" s="20">
        <v>29</v>
      </c>
      <c r="C543" s="270"/>
      <c r="D543" s="271"/>
      <c r="E543" s="271"/>
      <c r="F543" s="271"/>
      <c r="G543" s="272"/>
      <c r="H543" s="142"/>
      <c r="I543" s="143"/>
      <c r="J543" s="144"/>
      <c r="K543" s="145"/>
      <c r="L543" s="146"/>
      <c r="M543" s="144"/>
      <c r="N543" s="147"/>
      <c r="O543" s="270"/>
      <c r="P543" s="272"/>
      <c r="Q543" s="17" t="str">
        <f>IF(処理シート!AI543="","",処理シート!AI543)</f>
        <v/>
      </c>
      <c r="R543" s="18" t="str">
        <f>IF(処理シート!AJ543="","",処理シート!AJ543)</f>
        <v/>
      </c>
      <c r="S543" s="29" t="str">
        <f>IF(処理シート!AK543="","",処理シート!AK543)</f>
        <v/>
      </c>
      <c r="T543" s="30" t="str">
        <f>IF(処理シート!AL543="","",処理シート!AL543)</f>
        <v/>
      </c>
      <c r="U543" s="18" t="str">
        <f>IF(処理シート!AM543="","",処理シート!AM543)</f>
        <v/>
      </c>
      <c r="V543" s="29" t="str">
        <f>IF(処理シート!AN543="","",処理シート!AN543)</f>
        <v/>
      </c>
      <c r="W543" s="19" t="str">
        <f>IF(処理シート!AO543="","",処理シート!AO543)</f>
        <v/>
      </c>
      <c r="X543" s="270"/>
      <c r="Y543" s="271"/>
      <c r="Z543" s="271"/>
      <c r="AA543" s="272"/>
    </row>
    <row r="544" spans="2:27" ht="20.25" customHeight="1" thickBot="1" x14ac:dyDescent="0.2">
      <c r="B544" s="31">
        <v>30</v>
      </c>
      <c r="C544" s="264"/>
      <c r="D544" s="265"/>
      <c r="E544" s="265"/>
      <c r="F544" s="265"/>
      <c r="G544" s="266"/>
      <c r="H544" s="148"/>
      <c r="I544" s="149"/>
      <c r="J544" s="150"/>
      <c r="K544" s="151"/>
      <c r="L544" s="152"/>
      <c r="M544" s="150"/>
      <c r="N544" s="153"/>
      <c r="O544" s="264"/>
      <c r="P544" s="266"/>
      <c r="Q544" s="17" t="str">
        <f>IF(処理シート!AI544="","",処理シート!AI544)</f>
        <v/>
      </c>
      <c r="R544" s="18" t="str">
        <f>IF(処理シート!AJ544="","",処理シート!AJ544)</f>
        <v/>
      </c>
      <c r="S544" s="29" t="str">
        <f>IF(処理シート!AK544="","",処理シート!AK544)</f>
        <v/>
      </c>
      <c r="T544" s="30" t="str">
        <f>IF(処理シート!AL544="","",処理シート!AL544)</f>
        <v/>
      </c>
      <c r="U544" s="18" t="str">
        <f>IF(処理シート!AM544="","",処理シート!AM544)</f>
        <v/>
      </c>
      <c r="V544" s="29" t="str">
        <f>IF(処理シート!AN544="","",処理シート!AN544)</f>
        <v/>
      </c>
      <c r="W544" s="19" t="str">
        <f>IF(処理シート!AO544="","",処理シート!AO544)</f>
        <v/>
      </c>
      <c r="X544" s="264"/>
      <c r="Y544" s="265"/>
      <c r="Z544" s="265"/>
      <c r="AA544" s="266"/>
    </row>
    <row r="545" spans="2:27" ht="20.25" customHeight="1" thickBot="1" x14ac:dyDescent="0.2">
      <c r="B545" s="13"/>
      <c r="C545" s="14" t="s">
        <v>22</v>
      </c>
      <c r="D545" s="14"/>
      <c r="E545" s="14"/>
      <c r="F545" s="14"/>
      <c r="G545" s="14"/>
      <c r="H545" s="14"/>
      <c r="I545" s="14"/>
      <c r="J545" s="14"/>
      <c r="K545" s="14"/>
      <c r="L545" s="14"/>
      <c r="M545" s="14" t="s">
        <v>23</v>
      </c>
      <c r="N545" s="15"/>
      <c r="O545" s="21" t="str">
        <f>IF(処理シート!AG545="","",処理シート!AG545)</f>
        <v/>
      </c>
      <c r="P545" s="22" t="str">
        <f>IF(処理シート!AH545="","",処理シート!AH545)</f>
        <v/>
      </c>
      <c r="Q545" s="23" t="str">
        <f>IF(処理シート!AI545="","",処理シート!AI545)</f>
        <v/>
      </c>
      <c r="R545" s="24" t="str">
        <f>IF(処理シート!AJ545="","",処理シート!AJ545)</f>
        <v/>
      </c>
      <c r="S545" s="22" t="str">
        <f>IF(処理シート!AK545="","",処理シート!AK545)</f>
        <v/>
      </c>
      <c r="T545" s="25" t="str">
        <f>IF(処理シート!AL545="","",処理シート!AL545)</f>
        <v/>
      </c>
      <c r="U545" s="24" t="str">
        <f>IF(処理シート!AM545="","",処理シート!AM545)</f>
        <v/>
      </c>
      <c r="V545" s="22" t="str">
        <f>IF(処理シート!AN545="","",処理シート!AN545)</f>
        <v/>
      </c>
      <c r="W545" s="32" t="str">
        <f>IF(処理シート!AO545="","",処理シート!AO545)</f>
        <v/>
      </c>
      <c r="X545" s="267"/>
      <c r="Y545" s="268"/>
      <c r="Z545" s="268"/>
      <c r="AA545" s="269"/>
    </row>
    <row r="546" spans="2:27" ht="20.25" customHeight="1" thickBot="1" x14ac:dyDescent="0.2">
      <c r="B546" s="13"/>
      <c r="C546" s="14" t="s">
        <v>24</v>
      </c>
      <c r="D546" s="14"/>
      <c r="E546" s="14"/>
      <c r="F546" s="14"/>
      <c r="G546" s="14"/>
      <c r="H546" s="14"/>
      <c r="I546" s="14"/>
      <c r="J546" s="14"/>
      <c r="K546" s="14"/>
      <c r="L546" s="14"/>
      <c r="M546" s="14" t="s">
        <v>23</v>
      </c>
      <c r="N546" s="15"/>
      <c r="O546" s="21" t="str">
        <f>IF(処理シート!AG546="","",処理シート!AG546)</f>
        <v/>
      </c>
      <c r="P546" s="22" t="str">
        <f>IF(処理シート!AH546="","",処理シート!AH546)</f>
        <v/>
      </c>
      <c r="Q546" s="23" t="str">
        <f>IF(処理シート!AI546="","",処理シート!AI546)</f>
        <v/>
      </c>
      <c r="R546" s="24" t="str">
        <f>IF(処理シート!AJ546="","",処理シート!AJ546)</f>
        <v/>
      </c>
      <c r="S546" s="22" t="str">
        <f>IF(処理シート!AK546="","",処理シート!AK546)</f>
        <v/>
      </c>
      <c r="T546" s="25" t="str">
        <f>IF(処理シート!AL546="","",処理シート!AL546)</f>
        <v/>
      </c>
      <c r="U546" s="24" t="str">
        <f>IF(処理シート!AM546="","",処理シート!AM546)</f>
        <v/>
      </c>
      <c r="V546" s="22" t="str">
        <f>IF(処理シート!AN546="","",処理シート!AN546)</f>
        <v/>
      </c>
      <c r="W546" s="32" t="str">
        <f>IF(処理シート!AO546="","",処理シート!AO546)</f>
        <v/>
      </c>
      <c r="X546" s="267"/>
      <c r="Y546" s="268"/>
      <c r="Z546" s="268"/>
      <c r="AA546" s="269"/>
    </row>
    <row r="547" spans="2:27" ht="20.25" customHeight="1" thickBot="1" x14ac:dyDescent="0.2">
      <c r="B547" s="3" t="s">
        <v>26</v>
      </c>
      <c r="C547" s="107" t="s">
        <v>27</v>
      </c>
      <c r="D547" s="107" t="s">
        <v>28</v>
      </c>
      <c r="E547" s="107" t="s">
        <v>29</v>
      </c>
      <c r="F547" s="107" t="s">
        <v>30</v>
      </c>
      <c r="G547" s="107" t="s">
        <v>31</v>
      </c>
      <c r="H547" s="5" t="s">
        <v>32</v>
      </c>
      <c r="I547" s="9" t="str">
        <f ca="1">支出請求書!$I$1</f>
        <v>2</v>
      </c>
      <c r="J547" s="10" t="str">
        <f ca="1">支出請求書!$J$1</f>
        <v>1</v>
      </c>
      <c r="K547" s="183" t="str">
        <f>IF($Z551="","",IF(支出請求書!$K$1="","",支出請求書!$K$1))</f>
        <v/>
      </c>
      <c r="L547" s="10" t="str">
        <f>IF($Z551="","",IF(支出請求書!$L$1="","",支出請求書!$L$1))</f>
        <v/>
      </c>
      <c r="M547" s="11" t="str">
        <f>IF($Z551="","",IF(支出請求書!$M$1="","",支出請求書!$M$1))</f>
        <v/>
      </c>
      <c r="N547" s="28"/>
      <c r="O547" s="28"/>
      <c r="P547" s="28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</row>
    <row r="548" spans="2:27" ht="20.25" customHeight="1" x14ac:dyDescent="0.1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</row>
    <row r="549" spans="2:27" ht="20.25" customHeight="1" x14ac:dyDescent="0.15">
      <c r="B549" s="273" t="s">
        <v>10</v>
      </c>
      <c r="C549" s="273"/>
      <c r="D549" s="273"/>
      <c r="E549" s="273"/>
      <c r="F549" s="273"/>
      <c r="G549" s="273"/>
      <c r="H549" s="273"/>
      <c r="I549" s="273"/>
      <c r="J549" s="273"/>
      <c r="K549" s="273"/>
      <c r="L549" s="273"/>
      <c r="M549" s="273"/>
      <c r="N549" s="273"/>
      <c r="O549" s="273"/>
      <c r="P549" s="273"/>
      <c r="Q549" s="273"/>
      <c r="R549" s="273"/>
      <c r="S549" s="273"/>
      <c r="T549" s="273"/>
      <c r="U549" s="273"/>
      <c r="V549" s="273"/>
      <c r="W549" s="273"/>
      <c r="X549" s="273"/>
      <c r="Y549" s="273"/>
      <c r="Z549" s="273"/>
      <c r="AA549" s="273"/>
    </row>
    <row r="550" spans="2:27" ht="20.25" customHeight="1" x14ac:dyDescent="0.15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2:27" ht="20.25" customHeight="1" x14ac:dyDescent="0.15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6" t="s">
        <v>11</v>
      </c>
      <c r="Y551" s="6" t="s">
        <v>12</v>
      </c>
      <c r="Z551" s="274" t="str">
        <f>IF(W584="","",15)</f>
        <v/>
      </c>
      <c r="AA551" s="274"/>
    </row>
    <row r="552" spans="2:27" ht="20.25" customHeight="1" thickBot="1" x14ac:dyDescent="0.2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</row>
    <row r="553" spans="2:27" ht="20.25" customHeight="1" thickBot="1" x14ac:dyDescent="0.2">
      <c r="B553" s="13"/>
      <c r="C553" s="14" t="s">
        <v>13</v>
      </c>
      <c r="D553" s="14"/>
      <c r="E553" s="14"/>
      <c r="F553" s="14" t="s">
        <v>14</v>
      </c>
      <c r="G553" s="15"/>
      <c r="H553" s="13"/>
      <c r="I553" s="14" t="s">
        <v>15</v>
      </c>
      <c r="J553" s="14"/>
      <c r="K553" s="14"/>
      <c r="L553" s="14"/>
      <c r="M553" s="14" t="s">
        <v>16</v>
      </c>
      <c r="N553" s="15"/>
      <c r="O553" s="13" t="s">
        <v>17</v>
      </c>
      <c r="P553" s="15" t="s">
        <v>18</v>
      </c>
      <c r="Q553" s="13"/>
      <c r="R553" s="14" t="s">
        <v>19</v>
      </c>
      <c r="S553" s="14"/>
      <c r="T553" s="14"/>
      <c r="U553" s="14"/>
      <c r="V553" s="14" t="s">
        <v>20</v>
      </c>
      <c r="W553" s="15"/>
      <c r="X553" s="13" t="s">
        <v>33</v>
      </c>
      <c r="Y553" s="14" t="s">
        <v>21</v>
      </c>
      <c r="Z553" s="14" t="s">
        <v>31</v>
      </c>
      <c r="AA553" s="15" t="s">
        <v>32</v>
      </c>
    </row>
    <row r="554" spans="2:27" ht="20.25" customHeight="1" x14ac:dyDescent="0.15">
      <c r="B554" s="16">
        <v>1</v>
      </c>
      <c r="C554" s="275"/>
      <c r="D554" s="276"/>
      <c r="E554" s="276"/>
      <c r="F554" s="276"/>
      <c r="G554" s="277"/>
      <c r="H554" s="136"/>
      <c r="I554" s="137"/>
      <c r="J554" s="138"/>
      <c r="K554" s="139"/>
      <c r="L554" s="140"/>
      <c r="M554" s="138"/>
      <c r="N554" s="141"/>
      <c r="O554" s="275"/>
      <c r="P554" s="277"/>
      <c r="Q554" s="17" t="str">
        <f>IF(処理シート!AI554="","",処理シート!AI554)</f>
        <v/>
      </c>
      <c r="R554" s="18" t="str">
        <f>IF(処理シート!AJ554="","",処理シート!AJ554)</f>
        <v/>
      </c>
      <c r="S554" s="29" t="str">
        <f>IF(処理シート!AK554="","",処理シート!AK554)</f>
        <v/>
      </c>
      <c r="T554" s="30" t="str">
        <f>IF(処理シート!AL554="","",処理シート!AL554)</f>
        <v/>
      </c>
      <c r="U554" s="18" t="str">
        <f>IF(処理シート!AM554="","",処理シート!AM554)</f>
        <v/>
      </c>
      <c r="V554" s="29" t="str">
        <f>IF(処理シート!AN554="","",処理シート!AN554)</f>
        <v/>
      </c>
      <c r="W554" s="19" t="str">
        <f>IF(処理シート!AO554="","",処理シート!AO554)</f>
        <v/>
      </c>
      <c r="X554" s="275"/>
      <c r="Y554" s="276"/>
      <c r="Z554" s="276"/>
      <c r="AA554" s="277"/>
    </row>
    <row r="555" spans="2:27" ht="20.25" customHeight="1" x14ac:dyDescent="0.15">
      <c r="B555" s="20">
        <v>2</v>
      </c>
      <c r="C555" s="270"/>
      <c r="D555" s="271"/>
      <c r="E555" s="271"/>
      <c r="F555" s="271"/>
      <c r="G555" s="272"/>
      <c r="H555" s="142"/>
      <c r="I555" s="143"/>
      <c r="J555" s="144"/>
      <c r="K555" s="145"/>
      <c r="L555" s="146"/>
      <c r="M555" s="144"/>
      <c r="N555" s="147"/>
      <c r="O555" s="270"/>
      <c r="P555" s="272"/>
      <c r="Q555" s="17" t="str">
        <f>IF(処理シート!AI555="","",処理シート!AI555)</f>
        <v/>
      </c>
      <c r="R555" s="18" t="str">
        <f>IF(処理シート!AJ555="","",処理シート!AJ555)</f>
        <v/>
      </c>
      <c r="S555" s="29" t="str">
        <f>IF(処理シート!AK555="","",処理シート!AK555)</f>
        <v/>
      </c>
      <c r="T555" s="30" t="str">
        <f>IF(処理シート!AL555="","",処理シート!AL555)</f>
        <v/>
      </c>
      <c r="U555" s="18" t="str">
        <f>IF(処理シート!AM555="","",処理シート!AM555)</f>
        <v/>
      </c>
      <c r="V555" s="29" t="str">
        <f>IF(処理シート!AN555="","",処理シート!AN555)</f>
        <v/>
      </c>
      <c r="W555" s="19" t="str">
        <f>IF(処理シート!AO555="","",処理シート!AO555)</f>
        <v/>
      </c>
      <c r="X555" s="270"/>
      <c r="Y555" s="271"/>
      <c r="Z555" s="271"/>
      <c r="AA555" s="272"/>
    </row>
    <row r="556" spans="2:27" ht="20.25" customHeight="1" x14ac:dyDescent="0.15">
      <c r="B556" s="20">
        <v>3</v>
      </c>
      <c r="C556" s="270"/>
      <c r="D556" s="271"/>
      <c r="E556" s="271"/>
      <c r="F556" s="271"/>
      <c r="G556" s="272"/>
      <c r="H556" s="142"/>
      <c r="I556" s="143"/>
      <c r="J556" s="144"/>
      <c r="K556" s="145"/>
      <c r="L556" s="146"/>
      <c r="M556" s="144"/>
      <c r="N556" s="147"/>
      <c r="O556" s="270"/>
      <c r="P556" s="272"/>
      <c r="Q556" s="17" t="str">
        <f>IF(処理シート!AI556="","",処理シート!AI556)</f>
        <v/>
      </c>
      <c r="R556" s="18" t="str">
        <f>IF(処理シート!AJ556="","",処理シート!AJ556)</f>
        <v/>
      </c>
      <c r="S556" s="29" t="str">
        <f>IF(処理シート!AK556="","",処理シート!AK556)</f>
        <v/>
      </c>
      <c r="T556" s="30" t="str">
        <f>IF(処理シート!AL556="","",処理シート!AL556)</f>
        <v/>
      </c>
      <c r="U556" s="18" t="str">
        <f>IF(処理シート!AM556="","",処理シート!AM556)</f>
        <v/>
      </c>
      <c r="V556" s="29" t="str">
        <f>IF(処理シート!AN556="","",処理シート!AN556)</f>
        <v/>
      </c>
      <c r="W556" s="19" t="str">
        <f>IF(処理シート!AO556="","",処理シート!AO556)</f>
        <v/>
      </c>
      <c r="X556" s="270"/>
      <c r="Y556" s="271"/>
      <c r="Z556" s="271"/>
      <c r="AA556" s="272"/>
    </row>
    <row r="557" spans="2:27" ht="20.25" customHeight="1" x14ac:dyDescent="0.15">
      <c r="B557" s="20">
        <v>4</v>
      </c>
      <c r="C557" s="270"/>
      <c r="D557" s="271"/>
      <c r="E557" s="271"/>
      <c r="F557" s="271"/>
      <c r="G557" s="272"/>
      <c r="H557" s="142"/>
      <c r="I557" s="143"/>
      <c r="J557" s="144"/>
      <c r="K557" s="145"/>
      <c r="L557" s="146"/>
      <c r="M557" s="144"/>
      <c r="N557" s="147"/>
      <c r="O557" s="270"/>
      <c r="P557" s="272"/>
      <c r="Q557" s="17" t="str">
        <f>IF(処理シート!AI557="","",処理シート!AI557)</f>
        <v/>
      </c>
      <c r="R557" s="18" t="str">
        <f>IF(処理シート!AJ557="","",処理シート!AJ557)</f>
        <v/>
      </c>
      <c r="S557" s="29" t="str">
        <f>IF(処理シート!AK557="","",処理シート!AK557)</f>
        <v/>
      </c>
      <c r="T557" s="30" t="str">
        <f>IF(処理シート!AL557="","",処理シート!AL557)</f>
        <v/>
      </c>
      <c r="U557" s="18" t="str">
        <f>IF(処理シート!AM557="","",処理シート!AM557)</f>
        <v/>
      </c>
      <c r="V557" s="29" t="str">
        <f>IF(処理シート!AN557="","",処理シート!AN557)</f>
        <v/>
      </c>
      <c r="W557" s="19" t="str">
        <f>IF(処理シート!AO557="","",処理シート!AO557)</f>
        <v/>
      </c>
      <c r="X557" s="270"/>
      <c r="Y557" s="271"/>
      <c r="Z557" s="271"/>
      <c r="AA557" s="272"/>
    </row>
    <row r="558" spans="2:27" ht="20.25" customHeight="1" x14ac:dyDescent="0.15">
      <c r="B558" s="20">
        <v>5</v>
      </c>
      <c r="C558" s="270"/>
      <c r="D558" s="271"/>
      <c r="E558" s="271"/>
      <c r="F558" s="271"/>
      <c r="G558" s="272"/>
      <c r="H558" s="142"/>
      <c r="I558" s="143"/>
      <c r="J558" s="144"/>
      <c r="K558" s="145"/>
      <c r="L558" s="146"/>
      <c r="M558" s="144"/>
      <c r="N558" s="147"/>
      <c r="O558" s="270"/>
      <c r="P558" s="272"/>
      <c r="Q558" s="17" t="str">
        <f>IF(処理シート!AI558="","",処理シート!AI558)</f>
        <v/>
      </c>
      <c r="R558" s="18" t="str">
        <f>IF(処理シート!AJ558="","",処理シート!AJ558)</f>
        <v/>
      </c>
      <c r="S558" s="29" t="str">
        <f>IF(処理シート!AK558="","",処理シート!AK558)</f>
        <v/>
      </c>
      <c r="T558" s="30" t="str">
        <f>IF(処理シート!AL558="","",処理シート!AL558)</f>
        <v/>
      </c>
      <c r="U558" s="18" t="str">
        <f>IF(処理シート!AM558="","",処理シート!AM558)</f>
        <v/>
      </c>
      <c r="V558" s="29" t="str">
        <f>IF(処理シート!AN558="","",処理シート!AN558)</f>
        <v/>
      </c>
      <c r="W558" s="19" t="str">
        <f>IF(処理シート!AO558="","",処理シート!AO558)</f>
        <v/>
      </c>
      <c r="X558" s="270"/>
      <c r="Y558" s="271"/>
      <c r="Z558" s="271"/>
      <c r="AA558" s="272"/>
    </row>
    <row r="559" spans="2:27" ht="20.25" customHeight="1" x14ac:dyDescent="0.15">
      <c r="B559" s="20">
        <v>6</v>
      </c>
      <c r="C559" s="270"/>
      <c r="D559" s="271"/>
      <c r="E559" s="271"/>
      <c r="F559" s="271"/>
      <c r="G559" s="272"/>
      <c r="H559" s="142"/>
      <c r="I559" s="143"/>
      <c r="J559" s="144"/>
      <c r="K559" s="145"/>
      <c r="L559" s="146"/>
      <c r="M559" s="144"/>
      <c r="N559" s="147"/>
      <c r="O559" s="270"/>
      <c r="P559" s="272"/>
      <c r="Q559" s="17" t="str">
        <f>IF(処理シート!AI559="","",処理シート!AI559)</f>
        <v/>
      </c>
      <c r="R559" s="18" t="str">
        <f>IF(処理シート!AJ559="","",処理シート!AJ559)</f>
        <v/>
      </c>
      <c r="S559" s="29" t="str">
        <f>IF(処理シート!AK559="","",処理シート!AK559)</f>
        <v/>
      </c>
      <c r="T559" s="30" t="str">
        <f>IF(処理シート!AL559="","",処理シート!AL559)</f>
        <v/>
      </c>
      <c r="U559" s="18" t="str">
        <f>IF(処理シート!AM559="","",処理シート!AM559)</f>
        <v/>
      </c>
      <c r="V559" s="29" t="str">
        <f>IF(処理シート!AN559="","",処理シート!AN559)</f>
        <v/>
      </c>
      <c r="W559" s="19" t="str">
        <f>IF(処理シート!AO559="","",処理シート!AO559)</f>
        <v/>
      </c>
      <c r="X559" s="270"/>
      <c r="Y559" s="271"/>
      <c r="Z559" s="271"/>
      <c r="AA559" s="272"/>
    </row>
    <row r="560" spans="2:27" ht="20.25" customHeight="1" x14ac:dyDescent="0.15">
      <c r="B560" s="20">
        <v>7</v>
      </c>
      <c r="C560" s="270"/>
      <c r="D560" s="271"/>
      <c r="E560" s="271"/>
      <c r="F560" s="271"/>
      <c r="G560" s="272"/>
      <c r="H560" s="142"/>
      <c r="I560" s="143"/>
      <c r="J560" s="144"/>
      <c r="K560" s="145"/>
      <c r="L560" s="146"/>
      <c r="M560" s="144"/>
      <c r="N560" s="147"/>
      <c r="O560" s="270"/>
      <c r="P560" s="272"/>
      <c r="Q560" s="17" t="str">
        <f>IF(処理シート!AI560="","",処理シート!AI560)</f>
        <v/>
      </c>
      <c r="R560" s="18" t="str">
        <f>IF(処理シート!AJ560="","",処理シート!AJ560)</f>
        <v/>
      </c>
      <c r="S560" s="29" t="str">
        <f>IF(処理シート!AK560="","",処理シート!AK560)</f>
        <v/>
      </c>
      <c r="T560" s="30" t="str">
        <f>IF(処理シート!AL560="","",処理シート!AL560)</f>
        <v/>
      </c>
      <c r="U560" s="18" t="str">
        <f>IF(処理シート!AM560="","",処理シート!AM560)</f>
        <v/>
      </c>
      <c r="V560" s="29" t="str">
        <f>IF(処理シート!AN560="","",処理シート!AN560)</f>
        <v/>
      </c>
      <c r="W560" s="19" t="str">
        <f>IF(処理シート!AO560="","",処理シート!AO560)</f>
        <v/>
      </c>
      <c r="X560" s="270"/>
      <c r="Y560" s="271"/>
      <c r="Z560" s="271"/>
      <c r="AA560" s="272"/>
    </row>
    <row r="561" spans="2:27" ht="20.25" customHeight="1" x14ac:dyDescent="0.15">
      <c r="B561" s="20">
        <v>8</v>
      </c>
      <c r="C561" s="270"/>
      <c r="D561" s="271"/>
      <c r="E561" s="271"/>
      <c r="F561" s="271"/>
      <c r="G561" s="272"/>
      <c r="H561" s="142"/>
      <c r="I561" s="143"/>
      <c r="J561" s="144"/>
      <c r="K561" s="145"/>
      <c r="L561" s="146"/>
      <c r="M561" s="144"/>
      <c r="N561" s="147"/>
      <c r="O561" s="270"/>
      <c r="P561" s="272"/>
      <c r="Q561" s="17" t="str">
        <f>IF(処理シート!AI561="","",処理シート!AI561)</f>
        <v/>
      </c>
      <c r="R561" s="18" t="str">
        <f>IF(処理シート!AJ561="","",処理シート!AJ561)</f>
        <v/>
      </c>
      <c r="S561" s="29" t="str">
        <f>IF(処理シート!AK561="","",処理シート!AK561)</f>
        <v/>
      </c>
      <c r="T561" s="30" t="str">
        <f>IF(処理シート!AL561="","",処理シート!AL561)</f>
        <v/>
      </c>
      <c r="U561" s="18" t="str">
        <f>IF(処理シート!AM561="","",処理シート!AM561)</f>
        <v/>
      </c>
      <c r="V561" s="29" t="str">
        <f>IF(処理シート!AN561="","",処理シート!AN561)</f>
        <v/>
      </c>
      <c r="W561" s="19" t="str">
        <f>IF(処理シート!AO561="","",処理シート!AO561)</f>
        <v/>
      </c>
      <c r="X561" s="270"/>
      <c r="Y561" s="271"/>
      <c r="Z561" s="271"/>
      <c r="AA561" s="272"/>
    </row>
    <row r="562" spans="2:27" ht="20.25" customHeight="1" x14ac:dyDescent="0.15">
      <c r="B562" s="20">
        <v>9</v>
      </c>
      <c r="C562" s="270"/>
      <c r="D562" s="271"/>
      <c r="E562" s="271"/>
      <c r="F562" s="271"/>
      <c r="G562" s="272"/>
      <c r="H562" s="142"/>
      <c r="I562" s="143"/>
      <c r="J562" s="144"/>
      <c r="K562" s="145"/>
      <c r="L562" s="146"/>
      <c r="M562" s="144"/>
      <c r="N562" s="147"/>
      <c r="O562" s="270"/>
      <c r="P562" s="272"/>
      <c r="Q562" s="17" t="str">
        <f>IF(処理シート!AI562="","",処理シート!AI562)</f>
        <v/>
      </c>
      <c r="R562" s="18" t="str">
        <f>IF(処理シート!AJ562="","",処理シート!AJ562)</f>
        <v/>
      </c>
      <c r="S562" s="29" t="str">
        <f>IF(処理シート!AK562="","",処理シート!AK562)</f>
        <v/>
      </c>
      <c r="T562" s="30" t="str">
        <f>IF(処理シート!AL562="","",処理シート!AL562)</f>
        <v/>
      </c>
      <c r="U562" s="18" t="str">
        <f>IF(処理シート!AM562="","",処理シート!AM562)</f>
        <v/>
      </c>
      <c r="V562" s="29" t="str">
        <f>IF(処理シート!AN562="","",処理シート!AN562)</f>
        <v/>
      </c>
      <c r="W562" s="19" t="str">
        <f>IF(処理シート!AO562="","",処理シート!AO562)</f>
        <v/>
      </c>
      <c r="X562" s="270"/>
      <c r="Y562" s="271"/>
      <c r="Z562" s="271"/>
      <c r="AA562" s="272"/>
    </row>
    <row r="563" spans="2:27" ht="20.25" customHeight="1" x14ac:dyDescent="0.15">
      <c r="B563" s="20">
        <v>10</v>
      </c>
      <c r="C563" s="270"/>
      <c r="D563" s="271"/>
      <c r="E563" s="271"/>
      <c r="F563" s="271"/>
      <c r="G563" s="272"/>
      <c r="H563" s="142"/>
      <c r="I563" s="143"/>
      <c r="J563" s="144"/>
      <c r="K563" s="145"/>
      <c r="L563" s="146"/>
      <c r="M563" s="144"/>
      <c r="N563" s="147"/>
      <c r="O563" s="270"/>
      <c r="P563" s="272"/>
      <c r="Q563" s="17" t="str">
        <f>IF(処理シート!AI563="","",処理シート!AI563)</f>
        <v/>
      </c>
      <c r="R563" s="18" t="str">
        <f>IF(処理シート!AJ563="","",処理シート!AJ563)</f>
        <v/>
      </c>
      <c r="S563" s="29" t="str">
        <f>IF(処理シート!AK563="","",処理シート!AK563)</f>
        <v/>
      </c>
      <c r="T563" s="30" t="str">
        <f>IF(処理シート!AL563="","",処理シート!AL563)</f>
        <v/>
      </c>
      <c r="U563" s="18" t="str">
        <f>IF(処理シート!AM563="","",処理シート!AM563)</f>
        <v/>
      </c>
      <c r="V563" s="29" t="str">
        <f>IF(処理シート!AN563="","",処理シート!AN563)</f>
        <v/>
      </c>
      <c r="W563" s="19" t="str">
        <f>IF(処理シート!AO563="","",処理シート!AO563)</f>
        <v/>
      </c>
      <c r="X563" s="270"/>
      <c r="Y563" s="271"/>
      <c r="Z563" s="271"/>
      <c r="AA563" s="272"/>
    </row>
    <row r="564" spans="2:27" ht="20.25" customHeight="1" x14ac:dyDescent="0.15">
      <c r="B564" s="20">
        <v>11</v>
      </c>
      <c r="C564" s="270"/>
      <c r="D564" s="271"/>
      <c r="E564" s="271"/>
      <c r="F564" s="271"/>
      <c r="G564" s="272"/>
      <c r="H564" s="142"/>
      <c r="I564" s="143"/>
      <c r="J564" s="144"/>
      <c r="K564" s="145"/>
      <c r="L564" s="146"/>
      <c r="M564" s="144"/>
      <c r="N564" s="147"/>
      <c r="O564" s="270"/>
      <c r="P564" s="272"/>
      <c r="Q564" s="17" t="str">
        <f>IF(処理シート!AI564="","",処理シート!AI564)</f>
        <v/>
      </c>
      <c r="R564" s="18" t="str">
        <f>IF(処理シート!AJ564="","",処理シート!AJ564)</f>
        <v/>
      </c>
      <c r="S564" s="29" t="str">
        <f>IF(処理シート!AK564="","",処理シート!AK564)</f>
        <v/>
      </c>
      <c r="T564" s="30" t="str">
        <f>IF(処理シート!AL564="","",処理シート!AL564)</f>
        <v/>
      </c>
      <c r="U564" s="18" t="str">
        <f>IF(処理シート!AM564="","",処理シート!AM564)</f>
        <v/>
      </c>
      <c r="V564" s="29" t="str">
        <f>IF(処理シート!AN564="","",処理シート!AN564)</f>
        <v/>
      </c>
      <c r="W564" s="19" t="str">
        <f>IF(処理シート!AO564="","",処理シート!AO564)</f>
        <v/>
      </c>
      <c r="X564" s="270"/>
      <c r="Y564" s="271"/>
      <c r="Z564" s="271"/>
      <c r="AA564" s="272"/>
    </row>
    <row r="565" spans="2:27" ht="20.25" customHeight="1" x14ac:dyDescent="0.15">
      <c r="B565" s="20">
        <v>12</v>
      </c>
      <c r="C565" s="270"/>
      <c r="D565" s="271"/>
      <c r="E565" s="271"/>
      <c r="F565" s="271"/>
      <c r="G565" s="272"/>
      <c r="H565" s="142"/>
      <c r="I565" s="143"/>
      <c r="J565" s="144"/>
      <c r="K565" s="145"/>
      <c r="L565" s="146"/>
      <c r="M565" s="144"/>
      <c r="N565" s="147"/>
      <c r="O565" s="270"/>
      <c r="P565" s="272"/>
      <c r="Q565" s="17" t="str">
        <f>IF(処理シート!AI565="","",処理シート!AI565)</f>
        <v/>
      </c>
      <c r="R565" s="18" t="str">
        <f>IF(処理シート!AJ565="","",処理シート!AJ565)</f>
        <v/>
      </c>
      <c r="S565" s="29" t="str">
        <f>IF(処理シート!AK565="","",処理シート!AK565)</f>
        <v/>
      </c>
      <c r="T565" s="30" t="str">
        <f>IF(処理シート!AL565="","",処理シート!AL565)</f>
        <v/>
      </c>
      <c r="U565" s="18" t="str">
        <f>IF(処理シート!AM565="","",処理シート!AM565)</f>
        <v/>
      </c>
      <c r="V565" s="29" t="str">
        <f>IF(処理シート!AN565="","",処理シート!AN565)</f>
        <v/>
      </c>
      <c r="W565" s="19" t="str">
        <f>IF(処理シート!AO565="","",処理シート!AO565)</f>
        <v/>
      </c>
      <c r="X565" s="270"/>
      <c r="Y565" s="271"/>
      <c r="Z565" s="271"/>
      <c r="AA565" s="272"/>
    </row>
    <row r="566" spans="2:27" ht="20.25" customHeight="1" x14ac:dyDescent="0.15">
      <c r="B566" s="20">
        <v>13</v>
      </c>
      <c r="C566" s="270"/>
      <c r="D566" s="271"/>
      <c r="E566" s="271"/>
      <c r="F566" s="271"/>
      <c r="G566" s="272"/>
      <c r="H566" s="142"/>
      <c r="I566" s="143"/>
      <c r="J566" s="144"/>
      <c r="K566" s="145"/>
      <c r="L566" s="146"/>
      <c r="M566" s="144"/>
      <c r="N566" s="147"/>
      <c r="O566" s="270"/>
      <c r="P566" s="272"/>
      <c r="Q566" s="17" t="str">
        <f>IF(処理シート!AI566="","",処理シート!AI566)</f>
        <v/>
      </c>
      <c r="R566" s="18" t="str">
        <f>IF(処理シート!AJ566="","",処理シート!AJ566)</f>
        <v/>
      </c>
      <c r="S566" s="29" t="str">
        <f>IF(処理シート!AK566="","",処理シート!AK566)</f>
        <v/>
      </c>
      <c r="T566" s="30" t="str">
        <f>IF(処理シート!AL566="","",処理シート!AL566)</f>
        <v/>
      </c>
      <c r="U566" s="18" t="str">
        <f>IF(処理シート!AM566="","",処理シート!AM566)</f>
        <v/>
      </c>
      <c r="V566" s="29" t="str">
        <f>IF(処理シート!AN566="","",処理シート!AN566)</f>
        <v/>
      </c>
      <c r="W566" s="19" t="str">
        <f>IF(処理シート!AO566="","",処理シート!AO566)</f>
        <v/>
      </c>
      <c r="X566" s="270"/>
      <c r="Y566" s="271"/>
      <c r="Z566" s="271"/>
      <c r="AA566" s="272"/>
    </row>
    <row r="567" spans="2:27" ht="20.25" customHeight="1" x14ac:dyDescent="0.15">
      <c r="B567" s="20">
        <v>14</v>
      </c>
      <c r="C567" s="270"/>
      <c r="D567" s="271"/>
      <c r="E567" s="271"/>
      <c r="F567" s="271"/>
      <c r="G567" s="272"/>
      <c r="H567" s="142"/>
      <c r="I567" s="143"/>
      <c r="J567" s="144"/>
      <c r="K567" s="145"/>
      <c r="L567" s="146"/>
      <c r="M567" s="144"/>
      <c r="N567" s="147"/>
      <c r="O567" s="270"/>
      <c r="P567" s="272"/>
      <c r="Q567" s="17" t="str">
        <f>IF(処理シート!AI567="","",処理シート!AI567)</f>
        <v/>
      </c>
      <c r="R567" s="18" t="str">
        <f>IF(処理シート!AJ567="","",処理シート!AJ567)</f>
        <v/>
      </c>
      <c r="S567" s="29" t="str">
        <f>IF(処理シート!AK567="","",処理シート!AK567)</f>
        <v/>
      </c>
      <c r="T567" s="30" t="str">
        <f>IF(処理シート!AL567="","",処理シート!AL567)</f>
        <v/>
      </c>
      <c r="U567" s="18" t="str">
        <f>IF(処理シート!AM567="","",処理シート!AM567)</f>
        <v/>
      </c>
      <c r="V567" s="29" t="str">
        <f>IF(処理シート!AN567="","",処理シート!AN567)</f>
        <v/>
      </c>
      <c r="W567" s="19" t="str">
        <f>IF(処理シート!AO567="","",処理シート!AO567)</f>
        <v/>
      </c>
      <c r="X567" s="270"/>
      <c r="Y567" s="271"/>
      <c r="Z567" s="271"/>
      <c r="AA567" s="272"/>
    </row>
    <row r="568" spans="2:27" ht="20.25" customHeight="1" x14ac:dyDescent="0.15">
      <c r="B568" s="20">
        <v>15</v>
      </c>
      <c r="C568" s="270"/>
      <c r="D568" s="271"/>
      <c r="E568" s="271"/>
      <c r="F568" s="271"/>
      <c r="G568" s="272"/>
      <c r="H568" s="142"/>
      <c r="I568" s="143"/>
      <c r="J568" s="144"/>
      <c r="K568" s="145"/>
      <c r="L568" s="146"/>
      <c r="M568" s="144"/>
      <c r="N568" s="147"/>
      <c r="O568" s="270"/>
      <c r="P568" s="272"/>
      <c r="Q568" s="17" t="str">
        <f>IF(処理シート!AI568="","",処理シート!AI568)</f>
        <v/>
      </c>
      <c r="R568" s="18" t="str">
        <f>IF(処理シート!AJ568="","",処理シート!AJ568)</f>
        <v/>
      </c>
      <c r="S568" s="29" t="str">
        <f>IF(処理シート!AK568="","",処理シート!AK568)</f>
        <v/>
      </c>
      <c r="T568" s="30" t="str">
        <f>IF(処理シート!AL568="","",処理シート!AL568)</f>
        <v/>
      </c>
      <c r="U568" s="18" t="str">
        <f>IF(処理シート!AM568="","",処理シート!AM568)</f>
        <v/>
      </c>
      <c r="V568" s="29" t="str">
        <f>IF(処理シート!AN568="","",処理シート!AN568)</f>
        <v/>
      </c>
      <c r="W568" s="19" t="str">
        <f>IF(処理シート!AO568="","",処理シート!AO568)</f>
        <v/>
      </c>
      <c r="X568" s="270"/>
      <c r="Y568" s="271"/>
      <c r="Z568" s="271"/>
      <c r="AA568" s="272"/>
    </row>
    <row r="569" spans="2:27" ht="20.25" customHeight="1" x14ac:dyDescent="0.15">
      <c r="B569" s="20">
        <v>16</v>
      </c>
      <c r="C569" s="270"/>
      <c r="D569" s="271"/>
      <c r="E569" s="271"/>
      <c r="F569" s="271"/>
      <c r="G569" s="272"/>
      <c r="H569" s="142"/>
      <c r="I569" s="143"/>
      <c r="J569" s="144"/>
      <c r="K569" s="145"/>
      <c r="L569" s="146"/>
      <c r="M569" s="144"/>
      <c r="N569" s="147"/>
      <c r="O569" s="270"/>
      <c r="P569" s="272"/>
      <c r="Q569" s="17" t="str">
        <f>IF(処理シート!AI569="","",処理シート!AI569)</f>
        <v/>
      </c>
      <c r="R569" s="18" t="str">
        <f>IF(処理シート!AJ569="","",処理シート!AJ569)</f>
        <v/>
      </c>
      <c r="S569" s="29" t="str">
        <f>IF(処理シート!AK569="","",処理シート!AK569)</f>
        <v/>
      </c>
      <c r="T569" s="30" t="str">
        <f>IF(処理シート!AL569="","",処理シート!AL569)</f>
        <v/>
      </c>
      <c r="U569" s="18" t="str">
        <f>IF(処理シート!AM569="","",処理シート!AM569)</f>
        <v/>
      </c>
      <c r="V569" s="29" t="str">
        <f>IF(処理シート!AN569="","",処理シート!AN569)</f>
        <v/>
      </c>
      <c r="W569" s="19" t="str">
        <f>IF(処理シート!AO569="","",処理シート!AO569)</f>
        <v/>
      </c>
      <c r="X569" s="270"/>
      <c r="Y569" s="271"/>
      <c r="Z569" s="271"/>
      <c r="AA569" s="272"/>
    </row>
    <row r="570" spans="2:27" ht="20.25" customHeight="1" x14ac:dyDescent="0.15">
      <c r="B570" s="20">
        <v>17</v>
      </c>
      <c r="C570" s="270"/>
      <c r="D570" s="271"/>
      <c r="E570" s="271"/>
      <c r="F570" s="271"/>
      <c r="G570" s="272"/>
      <c r="H570" s="142"/>
      <c r="I570" s="143"/>
      <c r="J570" s="144"/>
      <c r="K570" s="145"/>
      <c r="L570" s="146"/>
      <c r="M570" s="144"/>
      <c r="N570" s="147"/>
      <c r="O570" s="270"/>
      <c r="P570" s="272"/>
      <c r="Q570" s="17" t="str">
        <f>IF(処理シート!AI570="","",処理シート!AI570)</f>
        <v/>
      </c>
      <c r="R570" s="18" t="str">
        <f>IF(処理シート!AJ570="","",処理シート!AJ570)</f>
        <v/>
      </c>
      <c r="S570" s="29" t="str">
        <f>IF(処理シート!AK570="","",処理シート!AK570)</f>
        <v/>
      </c>
      <c r="T570" s="30" t="str">
        <f>IF(処理シート!AL570="","",処理シート!AL570)</f>
        <v/>
      </c>
      <c r="U570" s="18" t="str">
        <f>IF(処理シート!AM570="","",処理シート!AM570)</f>
        <v/>
      </c>
      <c r="V570" s="29" t="str">
        <f>IF(処理シート!AN570="","",処理シート!AN570)</f>
        <v/>
      </c>
      <c r="W570" s="19" t="str">
        <f>IF(処理シート!AO570="","",処理シート!AO570)</f>
        <v/>
      </c>
      <c r="X570" s="270"/>
      <c r="Y570" s="271"/>
      <c r="Z570" s="271"/>
      <c r="AA570" s="272"/>
    </row>
    <row r="571" spans="2:27" ht="20.25" customHeight="1" x14ac:dyDescent="0.15">
      <c r="B571" s="20">
        <v>18</v>
      </c>
      <c r="C571" s="270"/>
      <c r="D571" s="271"/>
      <c r="E571" s="271"/>
      <c r="F571" s="271"/>
      <c r="G571" s="272"/>
      <c r="H571" s="142"/>
      <c r="I571" s="143"/>
      <c r="J571" s="144"/>
      <c r="K571" s="145"/>
      <c r="L571" s="146"/>
      <c r="M571" s="144"/>
      <c r="N571" s="147"/>
      <c r="O571" s="270"/>
      <c r="P571" s="272"/>
      <c r="Q571" s="17" t="str">
        <f>IF(処理シート!AI571="","",処理シート!AI571)</f>
        <v/>
      </c>
      <c r="R571" s="18" t="str">
        <f>IF(処理シート!AJ571="","",処理シート!AJ571)</f>
        <v/>
      </c>
      <c r="S571" s="29" t="str">
        <f>IF(処理シート!AK571="","",処理シート!AK571)</f>
        <v/>
      </c>
      <c r="T571" s="30" t="str">
        <f>IF(処理シート!AL571="","",処理シート!AL571)</f>
        <v/>
      </c>
      <c r="U571" s="18" t="str">
        <f>IF(処理シート!AM571="","",処理シート!AM571)</f>
        <v/>
      </c>
      <c r="V571" s="29" t="str">
        <f>IF(処理シート!AN571="","",処理シート!AN571)</f>
        <v/>
      </c>
      <c r="W571" s="19" t="str">
        <f>IF(処理シート!AO571="","",処理シート!AO571)</f>
        <v/>
      </c>
      <c r="X571" s="270"/>
      <c r="Y571" s="271"/>
      <c r="Z571" s="271"/>
      <c r="AA571" s="272"/>
    </row>
    <row r="572" spans="2:27" ht="20.25" customHeight="1" x14ac:dyDescent="0.15">
      <c r="B572" s="20">
        <v>19</v>
      </c>
      <c r="C572" s="270"/>
      <c r="D572" s="271"/>
      <c r="E572" s="271"/>
      <c r="F572" s="271"/>
      <c r="G572" s="272"/>
      <c r="H572" s="142"/>
      <c r="I572" s="143"/>
      <c r="J572" s="144"/>
      <c r="K572" s="145"/>
      <c r="L572" s="146"/>
      <c r="M572" s="144"/>
      <c r="N572" s="147"/>
      <c r="O572" s="270"/>
      <c r="P572" s="272"/>
      <c r="Q572" s="17" t="str">
        <f>IF(処理シート!AI572="","",処理シート!AI572)</f>
        <v/>
      </c>
      <c r="R572" s="18" t="str">
        <f>IF(処理シート!AJ572="","",処理シート!AJ572)</f>
        <v/>
      </c>
      <c r="S572" s="29" t="str">
        <f>IF(処理シート!AK572="","",処理シート!AK572)</f>
        <v/>
      </c>
      <c r="T572" s="30" t="str">
        <f>IF(処理シート!AL572="","",処理シート!AL572)</f>
        <v/>
      </c>
      <c r="U572" s="18" t="str">
        <f>IF(処理シート!AM572="","",処理シート!AM572)</f>
        <v/>
      </c>
      <c r="V572" s="29" t="str">
        <f>IF(処理シート!AN572="","",処理シート!AN572)</f>
        <v/>
      </c>
      <c r="W572" s="19" t="str">
        <f>IF(処理シート!AO572="","",処理シート!AO572)</f>
        <v/>
      </c>
      <c r="X572" s="270"/>
      <c r="Y572" s="271"/>
      <c r="Z572" s="271"/>
      <c r="AA572" s="272"/>
    </row>
    <row r="573" spans="2:27" ht="20.25" customHeight="1" x14ac:dyDescent="0.15">
      <c r="B573" s="20">
        <v>20</v>
      </c>
      <c r="C573" s="270"/>
      <c r="D573" s="271"/>
      <c r="E573" s="271"/>
      <c r="F573" s="271"/>
      <c r="G573" s="272"/>
      <c r="H573" s="142"/>
      <c r="I573" s="143"/>
      <c r="J573" s="144"/>
      <c r="K573" s="145"/>
      <c r="L573" s="146"/>
      <c r="M573" s="144"/>
      <c r="N573" s="147"/>
      <c r="O573" s="270"/>
      <c r="P573" s="272"/>
      <c r="Q573" s="17" t="str">
        <f>IF(処理シート!AI573="","",処理シート!AI573)</f>
        <v/>
      </c>
      <c r="R573" s="18" t="str">
        <f>IF(処理シート!AJ573="","",処理シート!AJ573)</f>
        <v/>
      </c>
      <c r="S573" s="29" t="str">
        <f>IF(処理シート!AK573="","",処理シート!AK573)</f>
        <v/>
      </c>
      <c r="T573" s="30" t="str">
        <f>IF(処理シート!AL573="","",処理シート!AL573)</f>
        <v/>
      </c>
      <c r="U573" s="18" t="str">
        <f>IF(処理シート!AM573="","",処理シート!AM573)</f>
        <v/>
      </c>
      <c r="V573" s="29" t="str">
        <f>IF(処理シート!AN573="","",処理シート!AN573)</f>
        <v/>
      </c>
      <c r="W573" s="19" t="str">
        <f>IF(処理シート!AO573="","",処理シート!AO573)</f>
        <v/>
      </c>
      <c r="X573" s="270"/>
      <c r="Y573" s="271"/>
      <c r="Z573" s="271"/>
      <c r="AA573" s="272"/>
    </row>
    <row r="574" spans="2:27" ht="20.25" customHeight="1" x14ac:dyDescent="0.15">
      <c r="B574" s="20">
        <v>21</v>
      </c>
      <c r="C574" s="270"/>
      <c r="D574" s="271"/>
      <c r="E574" s="271"/>
      <c r="F574" s="271"/>
      <c r="G574" s="272"/>
      <c r="H574" s="142"/>
      <c r="I574" s="143"/>
      <c r="J574" s="144"/>
      <c r="K574" s="145"/>
      <c r="L574" s="146"/>
      <c r="M574" s="144"/>
      <c r="N574" s="147"/>
      <c r="O574" s="270"/>
      <c r="P574" s="272"/>
      <c r="Q574" s="17" t="str">
        <f>IF(処理シート!AI574="","",処理シート!AI574)</f>
        <v/>
      </c>
      <c r="R574" s="18" t="str">
        <f>IF(処理シート!AJ574="","",処理シート!AJ574)</f>
        <v/>
      </c>
      <c r="S574" s="29" t="str">
        <f>IF(処理シート!AK574="","",処理シート!AK574)</f>
        <v/>
      </c>
      <c r="T574" s="30" t="str">
        <f>IF(処理シート!AL574="","",処理シート!AL574)</f>
        <v/>
      </c>
      <c r="U574" s="18" t="str">
        <f>IF(処理シート!AM574="","",処理シート!AM574)</f>
        <v/>
      </c>
      <c r="V574" s="29" t="str">
        <f>IF(処理シート!AN574="","",処理シート!AN574)</f>
        <v/>
      </c>
      <c r="W574" s="19" t="str">
        <f>IF(処理シート!AO574="","",処理シート!AO574)</f>
        <v/>
      </c>
      <c r="X574" s="270"/>
      <c r="Y574" s="271"/>
      <c r="Z574" s="271"/>
      <c r="AA574" s="272"/>
    </row>
    <row r="575" spans="2:27" ht="20.25" customHeight="1" x14ac:dyDescent="0.15">
      <c r="B575" s="20">
        <v>22</v>
      </c>
      <c r="C575" s="270"/>
      <c r="D575" s="271"/>
      <c r="E575" s="271"/>
      <c r="F575" s="271"/>
      <c r="G575" s="272"/>
      <c r="H575" s="142"/>
      <c r="I575" s="143"/>
      <c r="J575" s="144"/>
      <c r="K575" s="145"/>
      <c r="L575" s="146"/>
      <c r="M575" s="144"/>
      <c r="N575" s="147"/>
      <c r="O575" s="270"/>
      <c r="P575" s="272"/>
      <c r="Q575" s="17" t="str">
        <f>IF(処理シート!AI575="","",処理シート!AI575)</f>
        <v/>
      </c>
      <c r="R575" s="18" t="str">
        <f>IF(処理シート!AJ575="","",処理シート!AJ575)</f>
        <v/>
      </c>
      <c r="S575" s="29" t="str">
        <f>IF(処理シート!AK575="","",処理シート!AK575)</f>
        <v/>
      </c>
      <c r="T575" s="30" t="str">
        <f>IF(処理シート!AL575="","",処理シート!AL575)</f>
        <v/>
      </c>
      <c r="U575" s="18" t="str">
        <f>IF(処理シート!AM575="","",処理シート!AM575)</f>
        <v/>
      </c>
      <c r="V575" s="29" t="str">
        <f>IF(処理シート!AN575="","",処理シート!AN575)</f>
        <v/>
      </c>
      <c r="W575" s="19" t="str">
        <f>IF(処理シート!AO575="","",処理シート!AO575)</f>
        <v/>
      </c>
      <c r="X575" s="270"/>
      <c r="Y575" s="271"/>
      <c r="Z575" s="271"/>
      <c r="AA575" s="272"/>
    </row>
    <row r="576" spans="2:27" ht="20.25" customHeight="1" x14ac:dyDescent="0.15">
      <c r="B576" s="20">
        <v>23</v>
      </c>
      <c r="C576" s="270"/>
      <c r="D576" s="271"/>
      <c r="E576" s="271"/>
      <c r="F576" s="271"/>
      <c r="G576" s="272"/>
      <c r="H576" s="142"/>
      <c r="I576" s="143"/>
      <c r="J576" s="144"/>
      <c r="K576" s="145"/>
      <c r="L576" s="146"/>
      <c r="M576" s="144"/>
      <c r="N576" s="147"/>
      <c r="O576" s="270"/>
      <c r="P576" s="272"/>
      <c r="Q576" s="17" t="str">
        <f>IF(処理シート!AI576="","",処理シート!AI576)</f>
        <v/>
      </c>
      <c r="R576" s="18" t="str">
        <f>IF(処理シート!AJ576="","",処理シート!AJ576)</f>
        <v/>
      </c>
      <c r="S576" s="29" t="str">
        <f>IF(処理シート!AK576="","",処理シート!AK576)</f>
        <v/>
      </c>
      <c r="T576" s="30" t="str">
        <f>IF(処理シート!AL576="","",処理シート!AL576)</f>
        <v/>
      </c>
      <c r="U576" s="18" t="str">
        <f>IF(処理シート!AM576="","",処理シート!AM576)</f>
        <v/>
      </c>
      <c r="V576" s="29" t="str">
        <f>IF(処理シート!AN576="","",処理シート!AN576)</f>
        <v/>
      </c>
      <c r="W576" s="19" t="str">
        <f>IF(処理シート!AO576="","",処理シート!AO576)</f>
        <v/>
      </c>
      <c r="X576" s="270"/>
      <c r="Y576" s="271"/>
      <c r="Z576" s="271"/>
      <c r="AA576" s="272"/>
    </row>
    <row r="577" spans="2:27" ht="20.25" customHeight="1" x14ac:dyDescent="0.15">
      <c r="B577" s="20">
        <v>24</v>
      </c>
      <c r="C577" s="270"/>
      <c r="D577" s="271"/>
      <c r="E577" s="271"/>
      <c r="F577" s="271"/>
      <c r="G577" s="272"/>
      <c r="H577" s="142"/>
      <c r="I577" s="143"/>
      <c r="J577" s="144"/>
      <c r="K577" s="145"/>
      <c r="L577" s="146"/>
      <c r="M577" s="144"/>
      <c r="N577" s="147"/>
      <c r="O577" s="270"/>
      <c r="P577" s="272"/>
      <c r="Q577" s="17" t="str">
        <f>IF(処理シート!AI577="","",処理シート!AI577)</f>
        <v/>
      </c>
      <c r="R577" s="18" t="str">
        <f>IF(処理シート!AJ577="","",処理シート!AJ577)</f>
        <v/>
      </c>
      <c r="S577" s="29" t="str">
        <f>IF(処理シート!AK577="","",処理シート!AK577)</f>
        <v/>
      </c>
      <c r="T577" s="30" t="str">
        <f>IF(処理シート!AL577="","",処理シート!AL577)</f>
        <v/>
      </c>
      <c r="U577" s="18" t="str">
        <f>IF(処理シート!AM577="","",処理シート!AM577)</f>
        <v/>
      </c>
      <c r="V577" s="29" t="str">
        <f>IF(処理シート!AN577="","",処理シート!AN577)</f>
        <v/>
      </c>
      <c r="W577" s="19" t="str">
        <f>IF(処理シート!AO577="","",処理シート!AO577)</f>
        <v/>
      </c>
      <c r="X577" s="270"/>
      <c r="Y577" s="271"/>
      <c r="Z577" s="271"/>
      <c r="AA577" s="272"/>
    </row>
    <row r="578" spans="2:27" ht="20.25" customHeight="1" x14ac:dyDescent="0.15">
      <c r="B578" s="20">
        <v>25</v>
      </c>
      <c r="C578" s="270"/>
      <c r="D578" s="271"/>
      <c r="E578" s="271"/>
      <c r="F578" s="271"/>
      <c r="G578" s="272"/>
      <c r="H578" s="142"/>
      <c r="I578" s="143"/>
      <c r="J578" s="144"/>
      <c r="K578" s="145"/>
      <c r="L578" s="146"/>
      <c r="M578" s="144"/>
      <c r="N578" s="147"/>
      <c r="O578" s="270"/>
      <c r="P578" s="272"/>
      <c r="Q578" s="17" t="str">
        <f>IF(処理シート!AI578="","",処理シート!AI578)</f>
        <v/>
      </c>
      <c r="R578" s="18" t="str">
        <f>IF(処理シート!AJ578="","",処理シート!AJ578)</f>
        <v/>
      </c>
      <c r="S578" s="29" t="str">
        <f>IF(処理シート!AK578="","",処理シート!AK578)</f>
        <v/>
      </c>
      <c r="T578" s="30" t="str">
        <f>IF(処理シート!AL578="","",処理シート!AL578)</f>
        <v/>
      </c>
      <c r="U578" s="18" t="str">
        <f>IF(処理シート!AM578="","",処理シート!AM578)</f>
        <v/>
      </c>
      <c r="V578" s="29" t="str">
        <f>IF(処理シート!AN578="","",処理シート!AN578)</f>
        <v/>
      </c>
      <c r="W578" s="19" t="str">
        <f>IF(処理シート!AO578="","",処理シート!AO578)</f>
        <v/>
      </c>
      <c r="X578" s="270"/>
      <c r="Y578" s="271"/>
      <c r="Z578" s="271"/>
      <c r="AA578" s="272"/>
    </row>
    <row r="579" spans="2:27" ht="20.25" customHeight="1" x14ac:dyDescent="0.15">
      <c r="B579" s="20">
        <v>26</v>
      </c>
      <c r="C579" s="270"/>
      <c r="D579" s="271"/>
      <c r="E579" s="271"/>
      <c r="F579" s="271"/>
      <c r="G579" s="272"/>
      <c r="H579" s="142"/>
      <c r="I579" s="143"/>
      <c r="J579" s="144"/>
      <c r="K579" s="145"/>
      <c r="L579" s="146"/>
      <c r="M579" s="144"/>
      <c r="N579" s="147"/>
      <c r="O579" s="270"/>
      <c r="P579" s="272"/>
      <c r="Q579" s="17" t="str">
        <f>IF(処理シート!AI579="","",処理シート!AI579)</f>
        <v/>
      </c>
      <c r="R579" s="18" t="str">
        <f>IF(処理シート!AJ579="","",処理シート!AJ579)</f>
        <v/>
      </c>
      <c r="S579" s="29" t="str">
        <f>IF(処理シート!AK579="","",処理シート!AK579)</f>
        <v/>
      </c>
      <c r="T579" s="30" t="str">
        <f>IF(処理シート!AL579="","",処理シート!AL579)</f>
        <v/>
      </c>
      <c r="U579" s="18" t="str">
        <f>IF(処理シート!AM579="","",処理シート!AM579)</f>
        <v/>
      </c>
      <c r="V579" s="29" t="str">
        <f>IF(処理シート!AN579="","",処理シート!AN579)</f>
        <v/>
      </c>
      <c r="W579" s="19" t="str">
        <f>IF(処理シート!AO579="","",処理シート!AO579)</f>
        <v/>
      </c>
      <c r="X579" s="270"/>
      <c r="Y579" s="271"/>
      <c r="Z579" s="271"/>
      <c r="AA579" s="272"/>
    </row>
    <row r="580" spans="2:27" ht="20.25" customHeight="1" x14ac:dyDescent="0.15">
      <c r="B580" s="20">
        <v>27</v>
      </c>
      <c r="C580" s="270"/>
      <c r="D580" s="271"/>
      <c r="E580" s="271"/>
      <c r="F580" s="271"/>
      <c r="G580" s="272"/>
      <c r="H580" s="142"/>
      <c r="I580" s="143"/>
      <c r="J580" s="144"/>
      <c r="K580" s="145"/>
      <c r="L580" s="146"/>
      <c r="M580" s="144"/>
      <c r="N580" s="147"/>
      <c r="O580" s="270"/>
      <c r="P580" s="272"/>
      <c r="Q580" s="17" t="str">
        <f>IF(処理シート!AI580="","",処理シート!AI580)</f>
        <v/>
      </c>
      <c r="R580" s="18" t="str">
        <f>IF(処理シート!AJ580="","",処理シート!AJ580)</f>
        <v/>
      </c>
      <c r="S580" s="29" t="str">
        <f>IF(処理シート!AK580="","",処理シート!AK580)</f>
        <v/>
      </c>
      <c r="T580" s="30" t="str">
        <f>IF(処理シート!AL580="","",処理シート!AL580)</f>
        <v/>
      </c>
      <c r="U580" s="18" t="str">
        <f>IF(処理シート!AM580="","",処理シート!AM580)</f>
        <v/>
      </c>
      <c r="V580" s="29" t="str">
        <f>IF(処理シート!AN580="","",処理シート!AN580)</f>
        <v/>
      </c>
      <c r="W580" s="19" t="str">
        <f>IF(処理シート!AO580="","",処理シート!AO580)</f>
        <v/>
      </c>
      <c r="X580" s="270"/>
      <c r="Y580" s="271"/>
      <c r="Z580" s="271"/>
      <c r="AA580" s="272"/>
    </row>
    <row r="581" spans="2:27" ht="20.25" customHeight="1" x14ac:dyDescent="0.15">
      <c r="B581" s="20">
        <v>28</v>
      </c>
      <c r="C581" s="270"/>
      <c r="D581" s="271"/>
      <c r="E581" s="271"/>
      <c r="F581" s="271"/>
      <c r="G581" s="272"/>
      <c r="H581" s="142"/>
      <c r="I581" s="143"/>
      <c r="J581" s="144"/>
      <c r="K581" s="145"/>
      <c r="L581" s="146"/>
      <c r="M581" s="144"/>
      <c r="N581" s="147"/>
      <c r="O581" s="270"/>
      <c r="P581" s="272"/>
      <c r="Q581" s="17" t="str">
        <f>IF(処理シート!AI581="","",処理シート!AI581)</f>
        <v/>
      </c>
      <c r="R581" s="18" t="str">
        <f>IF(処理シート!AJ581="","",処理シート!AJ581)</f>
        <v/>
      </c>
      <c r="S581" s="29" t="str">
        <f>IF(処理シート!AK581="","",処理シート!AK581)</f>
        <v/>
      </c>
      <c r="T581" s="30" t="str">
        <f>IF(処理シート!AL581="","",処理シート!AL581)</f>
        <v/>
      </c>
      <c r="U581" s="18" t="str">
        <f>IF(処理シート!AM581="","",処理シート!AM581)</f>
        <v/>
      </c>
      <c r="V581" s="29" t="str">
        <f>IF(処理シート!AN581="","",処理シート!AN581)</f>
        <v/>
      </c>
      <c r="W581" s="19" t="str">
        <f>IF(処理シート!AO581="","",処理シート!AO581)</f>
        <v/>
      </c>
      <c r="X581" s="270"/>
      <c r="Y581" s="271"/>
      <c r="Z581" s="271"/>
      <c r="AA581" s="272"/>
    </row>
    <row r="582" spans="2:27" ht="20.25" customHeight="1" x14ac:dyDescent="0.15">
      <c r="B582" s="20">
        <v>29</v>
      </c>
      <c r="C582" s="270"/>
      <c r="D582" s="271"/>
      <c r="E582" s="271"/>
      <c r="F582" s="271"/>
      <c r="G582" s="272"/>
      <c r="H582" s="142"/>
      <c r="I582" s="143"/>
      <c r="J582" s="144"/>
      <c r="K582" s="145"/>
      <c r="L582" s="146"/>
      <c r="M582" s="144"/>
      <c r="N582" s="147"/>
      <c r="O582" s="270"/>
      <c r="P582" s="272"/>
      <c r="Q582" s="17" t="str">
        <f>IF(処理シート!AI582="","",処理シート!AI582)</f>
        <v/>
      </c>
      <c r="R582" s="18" t="str">
        <f>IF(処理シート!AJ582="","",処理シート!AJ582)</f>
        <v/>
      </c>
      <c r="S582" s="29" t="str">
        <f>IF(処理シート!AK582="","",処理シート!AK582)</f>
        <v/>
      </c>
      <c r="T582" s="30" t="str">
        <f>IF(処理シート!AL582="","",処理シート!AL582)</f>
        <v/>
      </c>
      <c r="U582" s="18" t="str">
        <f>IF(処理シート!AM582="","",処理シート!AM582)</f>
        <v/>
      </c>
      <c r="V582" s="29" t="str">
        <f>IF(処理シート!AN582="","",処理シート!AN582)</f>
        <v/>
      </c>
      <c r="W582" s="19" t="str">
        <f>IF(処理シート!AO582="","",処理シート!AO582)</f>
        <v/>
      </c>
      <c r="X582" s="270"/>
      <c r="Y582" s="271"/>
      <c r="Z582" s="271"/>
      <c r="AA582" s="272"/>
    </row>
    <row r="583" spans="2:27" ht="20.25" customHeight="1" thickBot="1" x14ac:dyDescent="0.2">
      <c r="B583" s="31">
        <v>30</v>
      </c>
      <c r="C583" s="264"/>
      <c r="D583" s="265"/>
      <c r="E583" s="265"/>
      <c r="F583" s="265"/>
      <c r="G583" s="266"/>
      <c r="H583" s="148"/>
      <c r="I583" s="149"/>
      <c r="J583" s="150"/>
      <c r="K583" s="151"/>
      <c r="L583" s="152"/>
      <c r="M583" s="150"/>
      <c r="N583" s="153"/>
      <c r="O583" s="264"/>
      <c r="P583" s="266"/>
      <c r="Q583" s="17" t="str">
        <f>IF(処理シート!AI583="","",処理シート!AI583)</f>
        <v/>
      </c>
      <c r="R583" s="18" t="str">
        <f>IF(処理シート!AJ583="","",処理シート!AJ583)</f>
        <v/>
      </c>
      <c r="S583" s="29" t="str">
        <f>IF(処理シート!AK583="","",処理シート!AK583)</f>
        <v/>
      </c>
      <c r="T583" s="30" t="str">
        <f>IF(処理シート!AL583="","",処理シート!AL583)</f>
        <v/>
      </c>
      <c r="U583" s="18" t="str">
        <f>IF(処理シート!AM583="","",処理シート!AM583)</f>
        <v/>
      </c>
      <c r="V583" s="29" t="str">
        <f>IF(処理シート!AN583="","",処理シート!AN583)</f>
        <v/>
      </c>
      <c r="W583" s="19" t="str">
        <f>IF(処理シート!AO583="","",処理シート!AO583)</f>
        <v/>
      </c>
      <c r="X583" s="264"/>
      <c r="Y583" s="265"/>
      <c r="Z583" s="265"/>
      <c r="AA583" s="266"/>
    </row>
    <row r="584" spans="2:27" ht="20.25" customHeight="1" thickBot="1" x14ac:dyDescent="0.2">
      <c r="B584" s="13"/>
      <c r="C584" s="14" t="s">
        <v>22</v>
      </c>
      <c r="D584" s="14"/>
      <c r="E584" s="14"/>
      <c r="F584" s="14"/>
      <c r="G584" s="14"/>
      <c r="H584" s="14"/>
      <c r="I584" s="14"/>
      <c r="J584" s="14"/>
      <c r="K584" s="14"/>
      <c r="L584" s="14"/>
      <c r="M584" s="14" t="s">
        <v>23</v>
      </c>
      <c r="N584" s="15"/>
      <c r="O584" s="21" t="str">
        <f>IF(処理シート!AG584="","",処理シート!AG584)</f>
        <v/>
      </c>
      <c r="P584" s="22" t="str">
        <f>IF(処理シート!AH584="","",処理シート!AH584)</f>
        <v/>
      </c>
      <c r="Q584" s="23" t="str">
        <f>IF(処理シート!AI584="","",処理シート!AI584)</f>
        <v/>
      </c>
      <c r="R584" s="24" t="str">
        <f>IF(処理シート!AJ584="","",処理シート!AJ584)</f>
        <v/>
      </c>
      <c r="S584" s="22" t="str">
        <f>IF(処理シート!AK584="","",処理シート!AK584)</f>
        <v/>
      </c>
      <c r="T584" s="25" t="str">
        <f>IF(処理シート!AL584="","",処理シート!AL584)</f>
        <v/>
      </c>
      <c r="U584" s="24" t="str">
        <f>IF(処理シート!AM584="","",処理シート!AM584)</f>
        <v/>
      </c>
      <c r="V584" s="22" t="str">
        <f>IF(処理シート!AN584="","",処理シート!AN584)</f>
        <v/>
      </c>
      <c r="W584" s="32" t="str">
        <f>IF(処理シート!AO584="","",処理シート!AO584)</f>
        <v/>
      </c>
      <c r="X584" s="267"/>
      <c r="Y584" s="268"/>
      <c r="Z584" s="268"/>
      <c r="AA584" s="269"/>
    </row>
    <row r="585" spans="2:27" ht="20.25" customHeight="1" thickBot="1" x14ac:dyDescent="0.2">
      <c r="B585" s="13"/>
      <c r="C585" s="14" t="s">
        <v>24</v>
      </c>
      <c r="D585" s="14"/>
      <c r="E585" s="14"/>
      <c r="F585" s="14"/>
      <c r="G585" s="14"/>
      <c r="H585" s="14"/>
      <c r="I585" s="14"/>
      <c r="J585" s="14"/>
      <c r="K585" s="14"/>
      <c r="L585" s="14"/>
      <c r="M585" s="14" t="s">
        <v>23</v>
      </c>
      <c r="N585" s="15"/>
      <c r="O585" s="21" t="str">
        <f>IF(処理シート!AG585="","",処理シート!AG585)</f>
        <v/>
      </c>
      <c r="P585" s="22" t="str">
        <f>IF(処理シート!AH585="","",処理シート!AH585)</f>
        <v/>
      </c>
      <c r="Q585" s="23" t="str">
        <f>IF(処理シート!AI585="","",処理シート!AI585)</f>
        <v/>
      </c>
      <c r="R585" s="24" t="str">
        <f>IF(処理シート!AJ585="","",処理シート!AJ585)</f>
        <v/>
      </c>
      <c r="S585" s="22" t="str">
        <f>IF(処理シート!AK585="","",処理シート!AK585)</f>
        <v/>
      </c>
      <c r="T585" s="25" t="str">
        <f>IF(処理シート!AL585="","",処理シート!AL585)</f>
        <v/>
      </c>
      <c r="U585" s="24" t="str">
        <f>IF(処理シート!AM585="","",処理シート!AM585)</f>
        <v/>
      </c>
      <c r="V585" s="22" t="str">
        <f>IF(処理シート!AN585="","",処理シート!AN585)</f>
        <v/>
      </c>
      <c r="W585" s="32" t="str">
        <f>IF(処理シート!AO585="","",処理シート!AO585)</f>
        <v/>
      </c>
      <c r="X585" s="267"/>
      <c r="Y585" s="268"/>
      <c r="Z585" s="268"/>
      <c r="AA585" s="269"/>
    </row>
  </sheetData>
  <sheetProtection algorithmName="SHA-512" hashValue="aH1u/LX/xW8EpvzWr69S5HrPG70pvvgHYReGpZ/kEuttwbLydgMmVOSwSQBKYKj6RJ8ezDv84vPO9RqO3DHLGQ==" saltValue="c20FpmO3kyfO8db//gyWpA==" spinCount="100000" sheet="1" objects="1" scenarios="1" selectLockedCells="1"/>
  <mergeCells count="1410">
    <mergeCell ref="B3:AA3"/>
    <mergeCell ref="Z5:AA5"/>
    <mergeCell ref="C10:G10"/>
    <mergeCell ref="O10:P10"/>
    <mergeCell ref="X10:AA10"/>
    <mergeCell ref="C12:G12"/>
    <mergeCell ref="O12:P12"/>
    <mergeCell ref="X12:AA12"/>
    <mergeCell ref="C13:G13"/>
    <mergeCell ref="O13:P13"/>
    <mergeCell ref="X13:AA13"/>
    <mergeCell ref="C14:G14"/>
    <mergeCell ref="O14:P14"/>
    <mergeCell ref="X14:AA14"/>
    <mergeCell ref="C15:G15"/>
    <mergeCell ref="O15:P15"/>
    <mergeCell ref="X15:AA15"/>
    <mergeCell ref="C11:G11"/>
    <mergeCell ref="O11:P11"/>
    <mergeCell ref="X11:AA11"/>
    <mergeCell ref="C8:G8"/>
    <mergeCell ref="O8:P8"/>
    <mergeCell ref="X8:AA8"/>
    <mergeCell ref="C9:G9"/>
    <mergeCell ref="O9:P9"/>
    <mergeCell ref="X9:AA9"/>
    <mergeCell ref="C20:G20"/>
    <mergeCell ref="O20:P20"/>
    <mergeCell ref="X20:AA20"/>
    <mergeCell ref="C21:G21"/>
    <mergeCell ref="O21:P21"/>
    <mergeCell ref="X21:AA21"/>
    <mergeCell ref="C22:G22"/>
    <mergeCell ref="O22:P22"/>
    <mergeCell ref="X22:AA22"/>
    <mergeCell ref="C23:G23"/>
    <mergeCell ref="O23:P23"/>
    <mergeCell ref="X23:AA23"/>
    <mergeCell ref="C16:G16"/>
    <mergeCell ref="O16:P16"/>
    <mergeCell ref="X16:AA16"/>
    <mergeCell ref="C17:G17"/>
    <mergeCell ref="O17:P17"/>
    <mergeCell ref="X17:AA17"/>
    <mergeCell ref="C18:G18"/>
    <mergeCell ref="O18:P18"/>
    <mergeCell ref="X18:AA18"/>
    <mergeCell ref="C19:G19"/>
    <mergeCell ref="O19:P19"/>
    <mergeCell ref="X19:AA19"/>
    <mergeCell ref="C28:G28"/>
    <mergeCell ref="O28:P28"/>
    <mergeCell ref="X28:AA28"/>
    <mergeCell ref="C29:G29"/>
    <mergeCell ref="O29:P29"/>
    <mergeCell ref="X29:AA29"/>
    <mergeCell ref="C30:G30"/>
    <mergeCell ref="O30:P30"/>
    <mergeCell ref="X30:AA30"/>
    <mergeCell ref="C31:G31"/>
    <mergeCell ref="O31:P31"/>
    <mergeCell ref="X31:AA31"/>
    <mergeCell ref="C24:G24"/>
    <mergeCell ref="O24:P24"/>
    <mergeCell ref="X24:AA24"/>
    <mergeCell ref="C25:G25"/>
    <mergeCell ref="O25:P25"/>
    <mergeCell ref="X25:AA25"/>
    <mergeCell ref="C26:G26"/>
    <mergeCell ref="O26:P26"/>
    <mergeCell ref="X26:AA26"/>
    <mergeCell ref="C27:G27"/>
    <mergeCell ref="O27:P27"/>
    <mergeCell ref="X27:AA27"/>
    <mergeCell ref="B42:AA42"/>
    <mergeCell ref="Z44:AA44"/>
    <mergeCell ref="C47:G47"/>
    <mergeCell ref="O47:P47"/>
    <mergeCell ref="X47:AA47"/>
    <mergeCell ref="X38:AA38"/>
    <mergeCell ref="X39:AA39"/>
    <mergeCell ref="C36:G36"/>
    <mergeCell ref="O36:P36"/>
    <mergeCell ref="X36:AA36"/>
    <mergeCell ref="C37:G37"/>
    <mergeCell ref="O37:P37"/>
    <mergeCell ref="X37:AA37"/>
    <mergeCell ref="C32:G32"/>
    <mergeCell ref="O32:P32"/>
    <mergeCell ref="X32:AA32"/>
    <mergeCell ref="C33:G33"/>
    <mergeCell ref="O33:P33"/>
    <mergeCell ref="X33:AA33"/>
    <mergeCell ref="C34:G34"/>
    <mergeCell ref="O34:P34"/>
    <mergeCell ref="X34:AA34"/>
    <mergeCell ref="C35:G35"/>
    <mergeCell ref="O35:P35"/>
    <mergeCell ref="X35:AA35"/>
    <mergeCell ref="C52:G52"/>
    <mergeCell ref="O52:P52"/>
    <mergeCell ref="X52:AA52"/>
    <mergeCell ref="C53:G53"/>
    <mergeCell ref="O53:P53"/>
    <mergeCell ref="X53:AA53"/>
    <mergeCell ref="C50:G50"/>
    <mergeCell ref="O50:P50"/>
    <mergeCell ref="X50:AA50"/>
    <mergeCell ref="C51:G51"/>
    <mergeCell ref="O51:P51"/>
    <mergeCell ref="X51:AA51"/>
    <mergeCell ref="C48:G48"/>
    <mergeCell ref="O48:P48"/>
    <mergeCell ref="X48:AA48"/>
    <mergeCell ref="C49:G49"/>
    <mergeCell ref="O49:P49"/>
    <mergeCell ref="X49:AA49"/>
    <mergeCell ref="C58:G58"/>
    <mergeCell ref="O58:P58"/>
    <mergeCell ref="X58:AA58"/>
    <mergeCell ref="C59:G59"/>
    <mergeCell ref="O59:P59"/>
    <mergeCell ref="X59:AA59"/>
    <mergeCell ref="C56:G56"/>
    <mergeCell ref="O56:P56"/>
    <mergeCell ref="X56:AA56"/>
    <mergeCell ref="C57:G57"/>
    <mergeCell ref="O57:P57"/>
    <mergeCell ref="X57:AA57"/>
    <mergeCell ref="C54:G54"/>
    <mergeCell ref="O54:P54"/>
    <mergeCell ref="X54:AA54"/>
    <mergeCell ref="C55:G55"/>
    <mergeCell ref="O55:P55"/>
    <mergeCell ref="X55:AA55"/>
    <mergeCell ref="C64:G64"/>
    <mergeCell ref="O64:P64"/>
    <mergeCell ref="X64:AA64"/>
    <mergeCell ref="C65:G65"/>
    <mergeCell ref="O65:P65"/>
    <mergeCell ref="X65:AA65"/>
    <mergeCell ref="C62:G62"/>
    <mergeCell ref="O62:P62"/>
    <mergeCell ref="X62:AA62"/>
    <mergeCell ref="C63:G63"/>
    <mergeCell ref="O63:P63"/>
    <mergeCell ref="X63:AA63"/>
    <mergeCell ref="C60:G60"/>
    <mergeCell ref="O60:P60"/>
    <mergeCell ref="X60:AA60"/>
    <mergeCell ref="C61:G61"/>
    <mergeCell ref="O61:P61"/>
    <mergeCell ref="X61:AA61"/>
    <mergeCell ref="C70:G70"/>
    <mergeCell ref="O70:P70"/>
    <mergeCell ref="X70:AA70"/>
    <mergeCell ref="C71:G71"/>
    <mergeCell ref="O71:P71"/>
    <mergeCell ref="X71:AA71"/>
    <mergeCell ref="C68:G68"/>
    <mergeCell ref="O68:P68"/>
    <mergeCell ref="X68:AA68"/>
    <mergeCell ref="C69:G69"/>
    <mergeCell ref="O69:P69"/>
    <mergeCell ref="X69:AA69"/>
    <mergeCell ref="C66:G66"/>
    <mergeCell ref="O66:P66"/>
    <mergeCell ref="X66:AA66"/>
    <mergeCell ref="C67:G67"/>
    <mergeCell ref="O67:P67"/>
    <mergeCell ref="X67:AA67"/>
    <mergeCell ref="B81:AA81"/>
    <mergeCell ref="Z83:AA83"/>
    <mergeCell ref="C86:G86"/>
    <mergeCell ref="O86:P86"/>
    <mergeCell ref="X86:AA86"/>
    <mergeCell ref="C76:G76"/>
    <mergeCell ref="O76:P76"/>
    <mergeCell ref="X76:AA76"/>
    <mergeCell ref="X77:AA77"/>
    <mergeCell ref="X78:AA78"/>
    <mergeCell ref="C74:G74"/>
    <mergeCell ref="O74:P74"/>
    <mergeCell ref="X74:AA74"/>
    <mergeCell ref="C75:G75"/>
    <mergeCell ref="O75:P75"/>
    <mergeCell ref="X75:AA75"/>
    <mergeCell ref="C72:G72"/>
    <mergeCell ref="O72:P72"/>
    <mergeCell ref="X72:AA72"/>
    <mergeCell ref="C73:G73"/>
    <mergeCell ref="O73:P73"/>
    <mergeCell ref="X73:AA73"/>
    <mergeCell ref="C91:G91"/>
    <mergeCell ref="O91:P91"/>
    <mergeCell ref="X91:AA91"/>
    <mergeCell ref="C92:G92"/>
    <mergeCell ref="O92:P92"/>
    <mergeCell ref="X92:AA92"/>
    <mergeCell ref="C89:G89"/>
    <mergeCell ref="O89:P89"/>
    <mergeCell ref="X89:AA89"/>
    <mergeCell ref="C90:G90"/>
    <mergeCell ref="O90:P90"/>
    <mergeCell ref="X90:AA90"/>
    <mergeCell ref="C87:G87"/>
    <mergeCell ref="O87:P87"/>
    <mergeCell ref="X87:AA87"/>
    <mergeCell ref="C88:G88"/>
    <mergeCell ref="O88:P88"/>
    <mergeCell ref="X88:AA88"/>
    <mergeCell ref="C97:G97"/>
    <mergeCell ref="O97:P97"/>
    <mergeCell ref="X97:AA97"/>
    <mergeCell ref="C98:G98"/>
    <mergeCell ref="O98:P98"/>
    <mergeCell ref="X98:AA98"/>
    <mergeCell ref="C95:G95"/>
    <mergeCell ref="O95:P95"/>
    <mergeCell ref="X95:AA95"/>
    <mergeCell ref="C96:G96"/>
    <mergeCell ref="O96:P96"/>
    <mergeCell ref="X96:AA96"/>
    <mergeCell ref="C93:G93"/>
    <mergeCell ref="O93:P93"/>
    <mergeCell ref="X93:AA93"/>
    <mergeCell ref="C94:G94"/>
    <mergeCell ref="O94:P94"/>
    <mergeCell ref="X94:AA94"/>
    <mergeCell ref="C103:G103"/>
    <mergeCell ref="O103:P103"/>
    <mergeCell ref="X103:AA103"/>
    <mergeCell ref="C104:G104"/>
    <mergeCell ref="O104:P104"/>
    <mergeCell ref="X104:AA104"/>
    <mergeCell ref="C101:G101"/>
    <mergeCell ref="O101:P101"/>
    <mergeCell ref="X101:AA101"/>
    <mergeCell ref="C102:G102"/>
    <mergeCell ref="O102:P102"/>
    <mergeCell ref="X102:AA102"/>
    <mergeCell ref="C99:G99"/>
    <mergeCell ref="O99:P99"/>
    <mergeCell ref="X99:AA99"/>
    <mergeCell ref="C100:G100"/>
    <mergeCell ref="O100:P100"/>
    <mergeCell ref="X100:AA100"/>
    <mergeCell ref="C109:G109"/>
    <mergeCell ref="O109:P109"/>
    <mergeCell ref="X109:AA109"/>
    <mergeCell ref="C110:G110"/>
    <mergeCell ref="O110:P110"/>
    <mergeCell ref="X110:AA110"/>
    <mergeCell ref="C107:G107"/>
    <mergeCell ref="O107:P107"/>
    <mergeCell ref="X107:AA107"/>
    <mergeCell ref="C108:G108"/>
    <mergeCell ref="O108:P108"/>
    <mergeCell ref="X108:AA108"/>
    <mergeCell ref="C105:G105"/>
    <mergeCell ref="O105:P105"/>
    <mergeCell ref="X105:AA105"/>
    <mergeCell ref="C106:G106"/>
    <mergeCell ref="O106:P106"/>
    <mergeCell ref="X106:AA106"/>
    <mergeCell ref="B120:AA120"/>
    <mergeCell ref="Z122:AA122"/>
    <mergeCell ref="C125:G125"/>
    <mergeCell ref="O125:P125"/>
    <mergeCell ref="X125:AA125"/>
    <mergeCell ref="C115:G115"/>
    <mergeCell ref="O115:P115"/>
    <mergeCell ref="X115:AA115"/>
    <mergeCell ref="X116:AA116"/>
    <mergeCell ref="X117:AA117"/>
    <mergeCell ref="C113:G113"/>
    <mergeCell ref="O113:P113"/>
    <mergeCell ref="X113:AA113"/>
    <mergeCell ref="C114:G114"/>
    <mergeCell ref="O114:P114"/>
    <mergeCell ref="X114:AA114"/>
    <mergeCell ref="C111:G111"/>
    <mergeCell ref="O111:P111"/>
    <mergeCell ref="X111:AA111"/>
    <mergeCell ref="C112:G112"/>
    <mergeCell ref="O112:P112"/>
    <mergeCell ref="X112:AA112"/>
    <mergeCell ref="C130:G130"/>
    <mergeCell ref="O130:P130"/>
    <mergeCell ref="X130:AA130"/>
    <mergeCell ref="C131:G131"/>
    <mergeCell ref="O131:P131"/>
    <mergeCell ref="X131:AA131"/>
    <mergeCell ref="C128:G128"/>
    <mergeCell ref="O128:P128"/>
    <mergeCell ref="X128:AA128"/>
    <mergeCell ref="C129:G129"/>
    <mergeCell ref="O129:P129"/>
    <mergeCell ref="X129:AA129"/>
    <mergeCell ref="C126:G126"/>
    <mergeCell ref="O126:P126"/>
    <mergeCell ref="X126:AA126"/>
    <mergeCell ref="C127:G127"/>
    <mergeCell ref="O127:P127"/>
    <mergeCell ref="X127:AA127"/>
    <mergeCell ref="C136:G136"/>
    <mergeCell ref="O136:P136"/>
    <mergeCell ref="X136:AA136"/>
    <mergeCell ref="C137:G137"/>
    <mergeCell ref="O137:P137"/>
    <mergeCell ref="X137:AA137"/>
    <mergeCell ref="C134:G134"/>
    <mergeCell ref="O134:P134"/>
    <mergeCell ref="X134:AA134"/>
    <mergeCell ref="C135:G135"/>
    <mergeCell ref="O135:P135"/>
    <mergeCell ref="X135:AA135"/>
    <mergeCell ref="C132:G132"/>
    <mergeCell ref="O132:P132"/>
    <mergeCell ref="X132:AA132"/>
    <mergeCell ref="C133:G133"/>
    <mergeCell ref="O133:P133"/>
    <mergeCell ref="X133:AA133"/>
    <mergeCell ref="C142:G142"/>
    <mergeCell ref="O142:P142"/>
    <mergeCell ref="X142:AA142"/>
    <mergeCell ref="C143:G143"/>
    <mergeCell ref="O143:P143"/>
    <mergeCell ref="X143:AA143"/>
    <mergeCell ref="C140:G140"/>
    <mergeCell ref="O140:P140"/>
    <mergeCell ref="X140:AA140"/>
    <mergeCell ref="C141:G141"/>
    <mergeCell ref="O141:P141"/>
    <mergeCell ref="X141:AA141"/>
    <mergeCell ref="C138:G138"/>
    <mergeCell ref="O138:P138"/>
    <mergeCell ref="X138:AA138"/>
    <mergeCell ref="C139:G139"/>
    <mergeCell ref="O139:P139"/>
    <mergeCell ref="X139:AA139"/>
    <mergeCell ref="C148:G148"/>
    <mergeCell ref="O148:P148"/>
    <mergeCell ref="X148:AA148"/>
    <mergeCell ref="C149:G149"/>
    <mergeCell ref="O149:P149"/>
    <mergeCell ref="X149:AA149"/>
    <mergeCell ref="C146:G146"/>
    <mergeCell ref="O146:P146"/>
    <mergeCell ref="X146:AA146"/>
    <mergeCell ref="C147:G147"/>
    <mergeCell ref="O147:P147"/>
    <mergeCell ref="X147:AA147"/>
    <mergeCell ref="C144:G144"/>
    <mergeCell ref="O144:P144"/>
    <mergeCell ref="X144:AA144"/>
    <mergeCell ref="C145:G145"/>
    <mergeCell ref="O145:P145"/>
    <mergeCell ref="X145:AA145"/>
    <mergeCell ref="B159:AA159"/>
    <mergeCell ref="Z161:AA161"/>
    <mergeCell ref="C164:G164"/>
    <mergeCell ref="O164:P164"/>
    <mergeCell ref="X164:AA164"/>
    <mergeCell ref="C154:G154"/>
    <mergeCell ref="O154:P154"/>
    <mergeCell ref="X154:AA154"/>
    <mergeCell ref="X155:AA155"/>
    <mergeCell ref="X156:AA156"/>
    <mergeCell ref="C152:G152"/>
    <mergeCell ref="O152:P152"/>
    <mergeCell ref="X152:AA152"/>
    <mergeCell ref="C153:G153"/>
    <mergeCell ref="O153:P153"/>
    <mergeCell ref="X153:AA153"/>
    <mergeCell ref="C150:G150"/>
    <mergeCell ref="O150:P150"/>
    <mergeCell ref="X150:AA150"/>
    <mergeCell ref="C151:G151"/>
    <mergeCell ref="O151:P151"/>
    <mergeCell ref="X151:AA151"/>
    <mergeCell ref="C169:G169"/>
    <mergeCell ref="O169:P169"/>
    <mergeCell ref="X169:AA169"/>
    <mergeCell ref="C170:G170"/>
    <mergeCell ref="O170:P170"/>
    <mergeCell ref="X170:AA170"/>
    <mergeCell ref="C167:G167"/>
    <mergeCell ref="O167:P167"/>
    <mergeCell ref="X167:AA167"/>
    <mergeCell ref="C168:G168"/>
    <mergeCell ref="O168:P168"/>
    <mergeCell ref="X168:AA168"/>
    <mergeCell ref="C165:G165"/>
    <mergeCell ref="O165:P165"/>
    <mergeCell ref="X165:AA165"/>
    <mergeCell ref="C166:G166"/>
    <mergeCell ref="O166:P166"/>
    <mergeCell ref="X166:AA166"/>
    <mergeCell ref="C175:G175"/>
    <mergeCell ref="O175:P175"/>
    <mergeCell ref="X175:AA175"/>
    <mergeCell ref="C176:G176"/>
    <mergeCell ref="O176:P176"/>
    <mergeCell ref="X176:AA176"/>
    <mergeCell ref="C173:G173"/>
    <mergeCell ref="O173:P173"/>
    <mergeCell ref="X173:AA173"/>
    <mergeCell ref="C174:G174"/>
    <mergeCell ref="O174:P174"/>
    <mergeCell ref="X174:AA174"/>
    <mergeCell ref="C171:G171"/>
    <mergeCell ref="O171:P171"/>
    <mergeCell ref="X171:AA171"/>
    <mergeCell ref="C172:G172"/>
    <mergeCell ref="O172:P172"/>
    <mergeCell ref="X172:AA172"/>
    <mergeCell ref="C181:G181"/>
    <mergeCell ref="O181:P181"/>
    <mergeCell ref="X181:AA181"/>
    <mergeCell ref="C182:G182"/>
    <mergeCell ref="O182:P182"/>
    <mergeCell ref="X182:AA182"/>
    <mergeCell ref="C179:G179"/>
    <mergeCell ref="O179:P179"/>
    <mergeCell ref="X179:AA179"/>
    <mergeCell ref="C180:G180"/>
    <mergeCell ref="O180:P180"/>
    <mergeCell ref="X180:AA180"/>
    <mergeCell ref="C177:G177"/>
    <mergeCell ref="O177:P177"/>
    <mergeCell ref="X177:AA177"/>
    <mergeCell ref="C178:G178"/>
    <mergeCell ref="O178:P178"/>
    <mergeCell ref="X178:AA178"/>
    <mergeCell ref="C187:G187"/>
    <mergeCell ref="O187:P187"/>
    <mergeCell ref="X187:AA187"/>
    <mergeCell ref="C188:G188"/>
    <mergeCell ref="O188:P188"/>
    <mergeCell ref="X188:AA188"/>
    <mergeCell ref="C185:G185"/>
    <mergeCell ref="O185:P185"/>
    <mergeCell ref="X185:AA185"/>
    <mergeCell ref="C186:G186"/>
    <mergeCell ref="O186:P186"/>
    <mergeCell ref="X186:AA186"/>
    <mergeCell ref="C183:G183"/>
    <mergeCell ref="O183:P183"/>
    <mergeCell ref="X183:AA183"/>
    <mergeCell ref="C184:G184"/>
    <mergeCell ref="O184:P184"/>
    <mergeCell ref="X184:AA184"/>
    <mergeCell ref="B198:AA198"/>
    <mergeCell ref="Z200:AA200"/>
    <mergeCell ref="C203:G203"/>
    <mergeCell ref="O203:P203"/>
    <mergeCell ref="X203:AA203"/>
    <mergeCell ref="C193:G193"/>
    <mergeCell ref="O193:P193"/>
    <mergeCell ref="X193:AA193"/>
    <mergeCell ref="X194:AA194"/>
    <mergeCell ref="X195:AA195"/>
    <mergeCell ref="C191:G191"/>
    <mergeCell ref="O191:P191"/>
    <mergeCell ref="X191:AA191"/>
    <mergeCell ref="C192:G192"/>
    <mergeCell ref="O192:P192"/>
    <mergeCell ref="X192:AA192"/>
    <mergeCell ref="C189:G189"/>
    <mergeCell ref="O189:P189"/>
    <mergeCell ref="X189:AA189"/>
    <mergeCell ref="C190:G190"/>
    <mergeCell ref="O190:P190"/>
    <mergeCell ref="X190:AA190"/>
    <mergeCell ref="C208:G208"/>
    <mergeCell ref="O208:P208"/>
    <mergeCell ref="X208:AA208"/>
    <mergeCell ref="C209:G209"/>
    <mergeCell ref="O209:P209"/>
    <mergeCell ref="X209:AA209"/>
    <mergeCell ref="C206:G206"/>
    <mergeCell ref="O206:P206"/>
    <mergeCell ref="X206:AA206"/>
    <mergeCell ref="C207:G207"/>
    <mergeCell ref="O207:P207"/>
    <mergeCell ref="X207:AA207"/>
    <mergeCell ref="C204:G204"/>
    <mergeCell ref="O204:P204"/>
    <mergeCell ref="X204:AA204"/>
    <mergeCell ref="C205:G205"/>
    <mergeCell ref="O205:P205"/>
    <mergeCell ref="X205:AA205"/>
    <mergeCell ref="C214:G214"/>
    <mergeCell ref="O214:P214"/>
    <mergeCell ref="X214:AA214"/>
    <mergeCell ref="C215:G215"/>
    <mergeCell ref="O215:P215"/>
    <mergeCell ref="X215:AA215"/>
    <mergeCell ref="C212:G212"/>
    <mergeCell ref="O212:P212"/>
    <mergeCell ref="X212:AA212"/>
    <mergeCell ref="C213:G213"/>
    <mergeCell ref="O213:P213"/>
    <mergeCell ref="X213:AA213"/>
    <mergeCell ref="C210:G210"/>
    <mergeCell ref="O210:P210"/>
    <mergeCell ref="X210:AA210"/>
    <mergeCell ref="C211:G211"/>
    <mergeCell ref="O211:P211"/>
    <mergeCell ref="X211:AA211"/>
    <mergeCell ref="C220:G220"/>
    <mergeCell ref="O220:P220"/>
    <mergeCell ref="X220:AA220"/>
    <mergeCell ref="C221:G221"/>
    <mergeCell ref="O221:P221"/>
    <mergeCell ref="X221:AA221"/>
    <mergeCell ref="C218:G218"/>
    <mergeCell ref="O218:P218"/>
    <mergeCell ref="X218:AA218"/>
    <mergeCell ref="C219:G219"/>
    <mergeCell ref="O219:P219"/>
    <mergeCell ref="X219:AA219"/>
    <mergeCell ref="C216:G216"/>
    <mergeCell ref="O216:P216"/>
    <mergeCell ref="X216:AA216"/>
    <mergeCell ref="C217:G217"/>
    <mergeCell ref="O217:P217"/>
    <mergeCell ref="X217:AA217"/>
    <mergeCell ref="C226:G226"/>
    <mergeCell ref="O226:P226"/>
    <mergeCell ref="X226:AA226"/>
    <mergeCell ref="C227:G227"/>
    <mergeCell ref="O227:P227"/>
    <mergeCell ref="X227:AA227"/>
    <mergeCell ref="C224:G224"/>
    <mergeCell ref="O224:P224"/>
    <mergeCell ref="X224:AA224"/>
    <mergeCell ref="C225:G225"/>
    <mergeCell ref="O225:P225"/>
    <mergeCell ref="X225:AA225"/>
    <mergeCell ref="C222:G222"/>
    <mergeCell ref="O222:P222"/>
    <mergeCell ref="X222:AA222"/>
    <mergeCell ref="C223:G223"/>
    <mergeCell ref="O223:P223"/>
    <mergeCell ref="X223:AA223"/>
    <mergeCell ref="B237:AA237"/>
    <mergeCell ref="Z239:AA239"/>
    <mergeCell ref="C242:G242"/>
    <mergeCell ref="O242:P242"/>
    <mergeCell ref="X242:AA242"/>
    <mergeCell ref="C232:G232"/>
    <mergeCell ref="O232:P232"/>
    <mergeCell ref="X232:AA232"/>
    <mergeCell ref="X233:AA233"/>
    <mergeCell ref="X234:AA234"/>
    <mergeCell ref="C230:G230"/>
    <mergeCell ref="O230:P230"/>
    <mergeCell ref="X230:AA230"/>
    <mergeCell ref="C231:G231"/>
    <mergeCell ref="O231:P231"/>
    <mergeCell ref="X231:AA231"/>
    <mergeCell ref="C228:G228"/>
    <mergeCell ref="O228:P228"/>
    <mergeCell ref="X228:AA228"/>
    <mergeCell ref="C229:G229"/>
    <mergeCell ref="O229:P229"/>
    <mergeCell ref="X229:AA229"/>
    <mergeCell ref="C247:G247"/>
    <mergeCell ref="O247:P247"/>
    <mergeCell ref="X247:AA247"/>
    <mergeCell ref="C248:G248"/>
    <mergeCell ref="O248:P248"/>
    <mergeCell ref="X248:AA248"/>
    <mergeCell ref="C245:G245"/>
    <mergeCell ref="O245:P245"/>
    <mergeCell ref="X245:AA245"/>
    <mergeCell ref="C246:G246"/>
    <mergeCell ref="O246:P246"/>
    <mergeCell ref="X246:AA246"/>
    <mergeCell ref="C243:G243"/>
    <mergeCell ref="O243:P243"/>
    <mergeCell ref="X243:AA243"/>
    <mergeCell ref="C244:G244"/>
    <mergeCell ref="O244:P244"/>
    <mergeCell ref="X244:AA244"/>
    <mergeCell ref="C253:G253"/>
    <mergeCell ref="O253:P253"/>
    <mergeCell ref="X253:AA253"/>
    <mergeCell ref="C254:G254"/>
    <mergeCell ref="O254:P254"/>
    <mergeCell ref="X254:AA254"/>
    <mergeCell ref="C251:G251"/>
    <mergeCell ref="O251:P251"/>
    <mergeCell ref="X251:AA251"/>
    <mergeCell ref="C252:G252"/>
    <mergeCell ref="O252:P252"/>
    <mergeCell ref="X252:AA252"/>
    <mergeCell ref="C249:G249"/>
    <mergeCell ref="O249:P249"/>
    <mergeCell ref="X249:AA249"/>
    <mergeCell ref="C250:G250"/>
    <mergeCell ref="O250:P250"/>
    <mergeCell ref="X250:AA250"/>
    <mergeCell ref="C259:G259"/>
    <mergeCell ref="O259:P259"/>
    <mergeCell ref="X259:AA259"/>
    <mergeCell ref="C260:G260"/>
    <mergeCell ref="O260:P260"/>
    <mergeCell ref="X260:AA260"/>
    <mergeCell ref="C257:G257"/>
    <mergeCell ref="O257:P257"/>
    <mergeCell ref="X257:AA257"/>
    <mergeCell ref="C258:G258"/>
    <mergeCell ref="O258:P258"/>
    <mergeCell ref="X258:AA258"/>
    <mergeCell ref="C255:G255"/>
    <mergeCell ref="O255:P255"/>
    <mergeCell ref="X255:AA255"/>
    <mergeCell ref="C256:G256"/>
    <mergeCell ref="O256:P256"/>
    <mergeCell ref="X256:AA256"/>
    <mergeCell ref="C265:G265"/>
    <mergeCell ref="O265:P265"/>
    <mergeCell ref="X265:AA265"/>
    <mergeCell ref="C266:G266"/>
    <mergeCell ref="O266:P266"/>
    <mergeCell ref="X266:AA266"/>
    <mergeCell ref="C263:G263"/>
    <mergeCell ref="O263:P263"/>
    <mergeCell ref="X263:AA263"/>
    <mergeCell ref="C264:G264"/>
    <mergeCell ref="O264:P264"/>
    <mergeCell ref="X264:AA264"/>
    <mergeCell ref="C261:G261"/>
    <mergeCell ref="O261:P261"/>
    <mergeCell ref="X261:AA261"/>
    <mergeCell ref="C262:G262"/>
    <mergeCell ref="O262:P262"/>
    <mergeCell ref="X262:AA262"/>
    <mergeCell ref="B276:AA276"/>
    <mergeCell ref="Z278:AA278"/>
    <mergeCell ref="C281:G281"/>
    <mergeCell ref="O281:P281"/>
    <mergeCell ref="X281:AA281"/>
    <mergeCell ref="C271:G271"/>
    <mergeCell ref="O271:P271"/>
    <mergeCell ref="X271:AA271"/>
    <mergeCell ref="X272:AA272"/>
    <mergeCell ref="X273:AA273"/>
    <mergeCell ref="C269:G269"/>
    <mergeCell ref="O269:P269"/>
    <mergeCell ref="X269:AA269"/>
    <mergeCell ref="C270:G270"/>
    <mergeCell ref="O270:P270"/>
    <mergeCell ref="X270:AA270"/>
    <mergeCell ref="C267:G267"/>
    <mergeCell ref="O267:P267"/>
    <mergeCell ref="X267:AA267"/>
    <mergeCell ref="C268:G268"/>
    <mergeCell ref="O268:P268"/>
    <mergeCell ref="X268:AA268"/>
    <mergeCell ref="C286:G286"/>
    <mergeCell ref="O286:P286"/>
    <mergeCell ref="X286:AA286"/>
    <mergeCell ref="C287:G287"/>
    <mergeCell ref="O287:P287"/>
    <mergeCell ref="X287:AA287"/>
    <mergeCell ref="C284:G284"/>
    <mergeCell ref="O284:P284"/>
    <mergeCell ref="X284:AA284"/>
    <mergeCell ref="C285:G285"/>
    <mergeCell ref="O285:P285"/>
    <mergeCell ref="X285:AA285"/>
    <mergeCell ref="C282:G282"/>
    <mergeCell ref="O282:P282"/>
    <mergeCell ref="X282:AA282"/>
    <mergeCell ref="C283:G283"/>
    <mergeCell ref="O283:P283"/>
    <mergeCell ref="X283:AA283"/>
    <mergeCell ref="C292:G292"/>
    <mergeCell ref="O292:P292"/>
    <mergeCell ref="X292:AA292"/>
    <mergeCell ref="C293:G293"/>
    <mergeCell ref="O293:P293"/>
    <mergeCell ref="X293:AA293"/>
    <mergeCell ref="C290:G290"/>
    <mergeCell ref="O290:P290"/>
    <mergeCell ref="X290:AA290"/>
    <mergeCell ref="C291:G291"/>
    <mergeCell ref="O291:P291"/>
    <mergeCell ref="X291:AA291"/>
    <mergeCell ref="C288:G288"/>
    <mergeCell ref="O288:P288"/>
    <mergeCell ref="X288:AA288"/>
    <mergeCell ref="C289:G289"/>
    <mergeCell ref="O289:P289"/>
    <mergeCell ref="X289:AA289"/>
    <mergeCell ref="C298:G298"/>
    <mergeCell ref="O298:P298"/>
    <mergeCell ref="X298:AA298"/>
    <mergeCell ref="C299:G299"/>
    <mergeCell ref="O299:P299"/>
    <mergeCell ref="X299:AA299"/>
    <mergeCell ref="C296:G296"/>
    <mergeCell ref="O296:P296"/>
    <mergeCell ref="X296:AA296"/>
    <mergeCell ref="C297:G297"/>
    <mergeCell ref="O297:P297"/>
    <mergeCell ref="X297:AA297"/>
    <mergeCell ref="C294:G294"/>
    <mergeCell ref="O294:P294"/>
    <mergeCell ref="X294:AA294"/>
    <mergeCell ref="C295:G295"/>
    <mergeCell ref="O295:P295"/>
    <mergeCell ref="X295:AA295"/>
    <mergeCell ref="C304:G304"/>
    <mergeCell ref="O304:P304"/>
    <mergeCell ref="X304:AA304"/>
    <mergeCell ref="C305:G305"/>
    <mergeCell ref="O305:P305"/>
    <mergeCell ref="X305:AA305"/>
    <mergeCell ref="C302:G302"/>
    <mergeCell ref="O302:P302"/>
    <mergeCell ref="X302:AA302"/>
    <mergeCell ref="C303:G303"/>
    <mergeCell ref="O303:P303"/>
    <mergeCell ref="X303:AA303"/>
    <mergeCell ref="C300:G300"/>
    <mergeCell ref="O300:P300"/>
    <mergeCell ref="X300:AA300"/>
    <mergeCell ref="C301:G301"/>
    <mergeCell ref="O301:P301"/>
    <mergeCell ref="X301:AA301"/>
    <mergeCell ref="B315:AA315"/>
    <mergeCell ref="Z317:AA317"/>
    <mergeCell ref="C320:G320"/>
    <mergeCell ref="O320:P320"/>
    <mergeCell ref="X320:AA320"/>
    <mergeCell ref="C310:G310"/>
    <mergeCell ref="O310:P310"/>
    <mergeCell ref="X310:AA310"/>
    <mergeCell ref="X311:AA311"/>
    <mergeCell ref="X312:AA312"/>
    <mergeCell ref="C308:G308"/>
    <mergeCell ref="O308:P308"/>
    <mergeCell ref="X308:AA308"/>
    <mergeCell ref="C309:G309"/>
    <mergeCell ref="O309:P309"/>
    <mergeCell ref="X309:AA309"/>
    <mergeCell ref="C306:G306"/>
    <mergeCell ref="O306:P306"/>
    <mergeCell ref="X306:AA306"/>
    <mergeCell ref="C307:G307"/>
    <mergeCell ref="O307:P307"/>
    <mergeCell ref="X307:AA307"/>
    <mergeCell ref="C325:G325"/>
    <mergeCell ref="O325:P325"/>
    <mergeCell ref="X325:AA325"/>
    <mergeCell ref="C326:G326"/>
    <mergeCell ref="O326:P326"/>
    <mergeCell ref="X326:AA326"/>
    <mergeCell ref="C323:G323"/>
    <mergeCell ref="O323:P323"/>
    <mergeCell ref="X323:AA323"/>
    <mergeCell ref="C324:G324"/>
    <mergeCell ref="O324:P324"/>
    <mergeCell ref="X324:AA324"/>
    <mergeCell ref="C321:G321"/>
    <mergeCell ref="O321:P321"/>
    <mergeCell ref="X321:AA321"/>
    <mergeCell ref="C322:G322"/>
    <mergeCell ref="O322:P322"/>
    <mergeCell ref="X322:AA322"/>
    <mergeCell ref="C331:G331"/>
    <mergeCell ref="O331:P331"/>
    <mergeCell ref="X331:AA331"/>
    <mergeCell ref="C332:G332"/>
    <mergeCell ref="O332:P332"/>
    <mergeCell ref="X332:AA332"/>
    <mergeCell ref="C329:G329"/>
    <mergeCell ref="O329:P329"/>
    <mergeCell ref="X329:AA329"/>
    <mergeCell ref="C330:G330"/>
    <mergeCell ref="O330:P330"/>
    <mergeCell ref="X330:AA330"/>
    <mergeCell ref="C327:G327"/>
    <mergeCell ref="O327:P327"/>
    <mergeCell ref="X327:AA327"/>
    <mergeCell ref="C328:G328"/>
    <mergeCell ref="O328:P328"/>
    <mergeCell ref="X328:AA328"/>
    <mergeCell ref="C337:G337"/>
    <mergeCell ref="O337:P337"/>
    <mergeCell ref="X337:AA337"/>
    <mergeCell ref="C338:G338"/>
    <mergeCell ref="O338:P338"/>
    <mergeCell ref="X338:AA338"/>
    <mergeCell ref="C335:G335"/>
    <mergeCell ref="O335:P335"/>
    <mergeCell ref="X335:AA335"/>
    <mergeCell ref="C336:G336"/>
    <mergeCell ref="O336:P336"/>
    <mergeCell ref="X336:AA336"/>
    <mergeCell ref="C333:G333"/>
    <mergeCell ref="O333:P333"/>
    <mergeCell ref="X333:AA333"/>
    <mergeCell ref="C334:G334"/>
    <mergeCell ref="O334:P334"/>
    <mergeCell ref="X334:AA334"/>
    <mergeCell ref="C343:G343"/>
    <mergeCell ref="O343:P343"/>
    <mergeCell ref="X343:AA343"/>
    <mergeCell ref="C344:G344"/>
    <mergeCell ref="O344:P344"/>
    <mergeCell ref="X344:AA344"/>
    <mergeCell ref="C341:G341"/>
    <mergeCell ref="O341:P341"/>
    <mergeCell ref="X341:AA341"/>
    <mergeCell ref="C342:G342"/>
    <mergeCell ref="O342:P342"/>
    <mergeCell ref="X342:AA342"/>
    <mergeCell ref="C339:G339"/>
    <mergeCell ref="O339:P339"/>
    <mergeCell ref="X339:AA339"/>
    <mergeCell ref="C340:G340"/>
    <mergeCell ref="O340:P340"/>
    <mergeCell ref="X340:AA340"/>
    <mergeCell ref="B354:AA354"/>
    <mergeCell ref="Z356:AA356"/>
    <mergeCell ref="C359:G359"/>
    <mergeCell ref="O359:P359"/>
    <mergeCell ref="X359:AA359"/>
    <mergeCell ref="C349:G349"/>
    <mergeCell ref="O349:P349"/>
    <mergeCell ref="X349:AA349"/>
    <mergeCell ref="X350:AA350"/>
    <mergeCell ref="X351:AA351"/>
    <mergeCell ref="C347:G347"/>
    <mergeCell ref="O347:P347"/>
    <mergeCell ref="X347:AA347"/>
    <mergeCell ref="C348:G348"/>
    <mergeCell ref="O348:P348"/>
    <mergeCell ref="X348:AA348"/>
    <mergeCell ref="C345:G345"/>
    <mergeCell ref="O345:P345"/>
    <mergeCell ref="X345:AA345"/>
    <mergeCell ref="C346:G346"/>
    <mergeCell ref="O346:P346"/>
    <mergeCell ref="X346:AA346"/>
    <mergeCell ref="C364:G364"/>
    <mergeCell ref="O364:P364"/>
    <mergeCell ref="X364:AA364"/>
    <mergeCell ref="C365:G365"/>
    <mergeCell ref="O365:P365"/>
    <mergeCell ref="X365:AA365"/>
    <mergeCell ref="C362:G362"/>
    <mergeCell ref="O362:P362"/>
    <mergeCell ref="X362:AA362"/>
    <mergeCell ref="C363:G363"/>
    <mergeCell ref="O363:P363"/>
    <mergeCell ref="X363:AA363"/>
    <mergeCell ref="C360:G360"/>
    <mergeCell ref="O360:P360"/>
    <mergeCell ref="X360:AA360"/>
    <mergeCell ref="C361:G361"/>
    <mergeCell ref="O361:P361"/>
    <mergeCell ref="X361:AA361"/>
    <mergeCell ref="C370:G370"/>
    <mergeCell ref="O370:P370"/>
    <mergeCell ref="X370:AA370"/>
    <mergeCell ref="C371:G371"/>
    <mergeCell ref="O371:P371"/>
    <mergeCell ref="X371:AA371"/>
    <mergeCell ref="C368:G368"/>
    <mergeCell ref="O368:P368"/>
    <mergeCell ref="X368:AA368"/>
    <mergeCell ref="C369:G369"/>
    <mergeCell ref="O369:P369"/>
    <mergeCell ref="X369:AA369"/>
    <mergeCell ref="C366:G366"/>
    <mergeCell ref="O366:P366"/>
    <mergeCell ref="X366:AA366"/>
    <mergeCell ref="C367:G367"/>
    <mergeCell ref="O367:P367"/>
    <mergeCell ref="X367:AA367"/>
    <mergeCell ref="C376:G376"/>
    <mergeCell ref="O376:P376"/>
    <mergeCell ref="X376:AA376"/>
    <mergeCell ref="C377:G377"/>
    <mergeCell ref="O377:P377"/>
    <mergeCell ref="X377:AA377"/>
    <mergeCell ref="C374:G374"/>
    <mergeCell ref="O374:P374"/>
    <mergeCell ref="X374:AA374"/>
    <mergeCell ref="C375:G375"/>
    <mergeCell ref="O375:P375"/>
    <mergeCell ref="X375:AA375"/>
    <mergeCell ref="C372:G372"/>
    <mergeCell ref="O372:P372"/>
    <mergeCell ref="X372:AA372"/>
    <mergeCell ref="C373:G373"/>
    <mergeCell ref="O373:P373"/>
    <mergeCell ref="X373:AA373"/>
    <mergeCell ref="C382:G382"/>
    <mergeCell ref="O382:P382"/>
    <mergeCell ref="X382:AA382"/>
    <mergeCell ref="C383:G383"/>
    <mergeCell ref="O383:P383"/>
    <mergeCell ref="X383:AA383"/>
    <mergeCell ref="C380:G380"/>
    <mergeCell ref="O380:P380"/>
    <mergeCell ref="X380:AA380"/>
    <mergeCell ref="C381:G381"/>
    <mergeCell ref="O381:P381"/>
    <mergeCell ref="X381:AA381"/>
    <mergeCell ref="C378:G378"/>
    <mergeCell ref="O378:P378"/>
    <mergeCell ref="X378:AA378"/>
    <mergeCell ref="C379:G379"/>
    <mergeCell ref="O379:P379"/>
    <mergeCell ref="X379:AA379"/>
    <mergeCell ref="B393:AA393"/>
    <mergeCell ref="Z395:AA395"/>
    <mergeCell ref="C398:G398"/>
    <mergeCell ref="O398:P398"/>
    <mergeCell ref="X398:AA398"/>
    <mergeCell ref="C388:G388"/>
    <mergeCell ref="O388:P388"/>
    <mergeCell ref="X388:AA388"/>
    <mergeCell ref="X389:AA389"/>
    <mergeCell ref="X390:AA390"/>
    <mergeCell ref="C386:G386"/>
    <mergeCell ref="O386:P386"/>
    <mergeCell ref="X386:AA386"/>
    <mergeCell ref="C387:G387"/>
    <mergeCell ref="O387:P387"/>
    <mergeCell ref="X387:AA387"/>
    <mergeCell ref="C384:G384"/>
    <mergeCell ref="O384:P384"/>
    <mergeCell ref="X384:AA384"/>
    <mergeCell ref="C385:G385"/>
    <mergeCell ref="O385:P385"/>
    <mergeCell ref="X385:AA385"/>
    <mergeCell ref="C403:G403"/>
    <mergeCell ref="O403:P403"/>
    <mergeCell ref="X403:AA403"/>
    <mergeCell ref="C404:G404"/>
    <mergeCell ref="O404:P404"/>
    <mergeCell ref="X404:AA404"/>
    <mergeCell ref="C401:G401"/>
    <mergeCell ref="O401:P401"/>
    <mergeCell ref="X401:AA401"/>
    <mergeCell ref="C402:G402"/>
    <mergeCell ref="O402:P402"/>
    <mergeCell ref="X402:AA402"/>
    <mergeCell ref="C399:G399"/>
    <mergeCell ref="O399:P399"/>
    <mergeCell ref="X399:AA399"/>
    <mergeCell ref="C400:G400"/>
    <mergeCell ref="O400:P400"/>
    <mergeCell ref="X400:AA400"/>
    <mergeCell ref="C409:G409"/>
    <mergeCell ref="O409:P409"/>
    <mergeCell ref="X409:AA409"/>
    <mergeCell ref="C410:G410"/>
    <mergeCell ref="O410:P410"/>
    <mergeCell ref="X410:AA410"/>
    <mergeCell ref="C407:G407"/>
    <mergeCell ref="O407:P407"/>
    <mergeCell ref="X407:AA407"/>
    <mergeCell ref="C408:G408"/>
    <mergeCell ref="O408:P408"/>
    <mergeCell ref="X408:AA408"/>
    <mergeCell ref="C405:G405"/>
    <mergeCell ref="O405:P405"/>
    <mergeCell ref="X405:AA405"/>
    <mergeCell ref="C406:G406"/>
    <mergeCell ref="O406:P406"/>
    <mergeCell ref="X406:AA406"/>
    <mergeCell ref="C415:G415"/>
    <mergeCell ref="O415:P415"/>
    <mergeCell ref="X415:AA415"/>
    <mergeCell ref="C416:G416"/>
    <mergeCell ref="O416:P416"/>
    <mergeCell ref="X416:AA416"/>
    <mergeCell ref="C413:G413"/>
    <mergeCell ref="O413:P413"/>
    <mergeCell ref="X413:AA413"/>
    <mergeCell ref="C414:G414"/>
    <mergeCell ref="O414:P414"/>
    <mergeCell ref="X414:AA414"/>
    <mergeCell ref="C411:G411"/>
    <mergeCell ref="O411:P411"/>
    <mergeCell ref="X411:AA411"/>
    <mergeCell ref="C412:G412"/>
    <mergeCell ref="O412:P412"/>
    <mergeCell ref="X412:AA412"/>
    <mergeCell ref="C421:G421"/>
    <mergeCell ref="O421:P421"/>
    <mergeCell ref="X421:AA421"/>
    <mergeCell ref="C422:G422"/>
    <mergeCell ref="O422:P422"/>
    <mergeCell ref="X422:AA422"/>
    <mergeCell ref="C419:G419"/>
    <mergeCell ref="O419:P419"/>
    <mergeCell ref="X419:AA419"/>
    <mergeCell ref="C420:G420"/>
    <mergeCell ref="O420:P420"/>
    <mergeCell ref="X420:AA420"/>
    <mergeCell ref="C417:G417"/>
    <mergeCell ref="O417:P417"/>
    <mergeCell ref="X417:AA417"/>
    <mergeCell ref="C418:G418"/>
    <mergeCell ref="O418:P418"/>
    <mergeCell ref="X418:AA418"/>
    <mergeCell ref="B432:AA432"/>
    <mergeCell ref="Z434:AA434"/>
    <mergeCell ref="C437:G437"/>
    <mergeCell ref="O437:P437"/>
    <mergeCell ref="X437:AA437"/>
    <mergeCell ref="C427:G427"/>
    <mergeCell ref="O427:P427"/>
    <mergeCell ref="X427:AA427"/>
    <mergeCell ref="X428:AA428"/>
    <mergeCell ref="X429:AA429"/>
    <mergeCell ref="C425:G425"/>
    <mergeCell ref="O425:P425"/>
    <mergeCell ref="X425:AA425"/>
    <mergeCell ref="C426:G426"/>
    <mergeCell ref="O426:P426"/>
    <mergeCell ref="X426:AA426"/>
    <mergeCell ref="C423:G423"/>
    <mergeCell ref="O423:P423"/>
    <mergeCell ref="X423:AA423"/>
    <mergeCell ref="C424:G424"/>
    <mergeCell ref="O424:P424"/>
    <mergeCell ref="X424:AA424"/>
    <mergeCell ref="C442:G442"/>
    <mergeCell ref="O442:P442"/>
    <mergeCell ref="X442:AA442"/>
    <mergeCell ref="C443:G443"/>
    <mergeCell ref="O443:P443"/>
    <mergeCell ref="X443:AA443"/>
    <mergeCell ref="C440:G440"/>
    <mergeCell ref="O440:P440"/>
    <mergeCell ref="X440:AA440"/>
    <mergeCell ref="C441:G441"/>
    <mergeCell ref="O441:P441"/>
    <mergeCell ref="X441:AA441"/>
    <mergeCell ref="C438:G438"/>
    <mergeCell ref="O438:P438"/>
    <mergeCell ref="X438:AA438"/>
    <mergeCell ref="C439:G439"/>
    <mergeCell ref="O439:P439"/>
    <mergeCell ref="X439:AA439"/>
    <mergeCell ref="C448:G448"/>
    <mergeCell ref="O448:P448"/>
    <mergeCell ref="X448:AA448"/>
    <mergeCell ref="C449:G449"/>
    <mergeCell ref="O449:P449"/>
    <mergeCell ref="X449:AA449"/>
    <mergeCell ref="C446:G446"/>
    <mergeCell ref="O446:P446"/>
    <mergeCell ref="X446:AA446"/>
    <mergeCell ref="C447:G447"/>
    <mergeCell ref="O447:P447"/>
    <mergeCell ref="X447:AA447"/>
    <mergeCell ref="C444:G444"/>
    <mergeCell ref="O444:P444"/>
    <mergeCell ref="X444:AA444"/>
    <mergeCell ref="C445:G445"/>
    <mergeCell ref="O445:P445"/>
    <mergeCell ref="X445:AA445"/>
    <mergeCell ref="C454:G454"/>
    <mergeCell ref="O454:P454"/>
    <mergeCell ref="X454:AA454"/>
    <mergeCell ref="C455:G455"/>
    <mergeCell ref="O455:P455"/>
    <mergeCell ref="X455:AA455"/>
    <mergeCell ref="C452:G452"/>
    <mergeCell ref="O452:P452"/>
    <mergeCell ref="X452:AA452"/>
    <mergeCell ref="C453:G453"/>
    <mergeCell ref="O453:P453"/>
    <mergeCell ref="X453:AA453"/>
    <mergeCell ref="C450:G450"/>
    <mergeCell ref="O450:P450"/>
    <mergeCell ref="X450:AA450"/>
    <mergeCell ref="C451:G451"/>
    <mergeCell ref="O451:P451"/>
    <mergeCell ref="X451:AA451"/>
    <mergeCell ref="C460:G460"/>
    <mergeCell ref="O460:P460"/>
    <mergeCell ref="X460:AA460"/>
    <mergeCell ref="C461:G461"/>
    <mergeCell ref="O461:P461"/>
    <mergeCell ref="X461:AA461"/>
    <mergeCell ref="C458:G458"/>
    <mergeCell ref="O458:P458"/>
    <mergeCell ref="X458:AA458"/>
    <mergeCell ref="C459:G459"/>
    <mergeCell ref="O459:P459"/>
    <mergeCell ref="X459:AA459"/>
    <mergeCell ref="C456:G456"/>
    <mergeCell ref="O456:P456"/>
    <mergeCell ref="X456:AA456"/>
    <mergeCell ref="C457:G457"/>
    <mergeCell ref="O457:P457"/>
    <mergeCell ref="X457:AA457"/>
    <mergeCell ref="B471:AA471"/>
    <mergeCell ref="Z473:AA473"/>
    <mergeCell ref="C476:G476"/>
    <mergeCell ref="O476:P476"/>
    <mergeCell ref="X476:AA476"/>
    <mergeCell ref="C466:G466"/>
    <mergeCell ref="O466:P466"/>
    <mergeCell ref="X466:AA466"/>
    <mergeCell ref="X467:AA467"/>
    <mergeCell ref="X468:AA468"/>
    <mergeCell ref="C464:G464"/>
    <mergeCell ref="O464:P464"/>
    <mergeCell ref="X464:AA464"/>
    <mergeCell ref="C465:G465"/>
    <mergeCell ref="O465:P465"/>
    <mergeCell ref="X465:AA465"/>
    <mergeCell ref="C462:G462"/>
    <mergeCell ref="O462:P462"/>
    <mergeCell ref="X462:AA462"/>
    <mergeCell ref="C463:G463"/>
    <mergeCell ref="O463:P463"/>
    <mergeCell ref="X463:AA463"/>
    <mergeCell ref="C481:G481"/>
    <mergeCell ref="O481:P481"/>
    <mergeCell ref="X481:AA481"/>
    <mergeCell ref="C482:G482"/>
    <mergeCell ref="O482:P482"/>
    <mergeCell ref="X482:AA482"/>
    <mergeCell ref="C479:G479"/>
    <mergeCell ref="O479:P479"/>
    <mergeCell ref="X479:AA479"/>
    <mergeCell ref="C480:G480"/>
    <mergeCell ref="O480:P480"/>
    <mergeCell ref="X480:AA480"/>
    <mergeCell ref="C477:G477"/>
    <mergeCell ref="O477:P477"/>
    <mergeCell ref="X477:AA477"/>
    <mergeCell ref="C478:G478"/>
    <mergeCell ref="O478:P478"/>
    <mergeCell ref="X478:AA478"/>
    <mergeCell ref="C487:G487"/>
    <mergeCell ref="O487:P487"/>
    <mergeCell ref="X487:AA487"/>
    <mergeCell ref="C488:G488"/>
    <mergeCell ref="O488:P488"/>
    <mergeCell ref="X488:AA488"/>
    <mergeCell ref="C485:G485"/>
    <mergeCell ref="O485:P485"/>
    <mergeCell ref="X485:AA485"/>
    <mergeCell ref="C486:G486"/>
    <mergeCell ref="O486:P486"/>
    <mergeCell ref="X486:AA486"/>
    <mergeCell ref="C483:G483"/>
    <mergeCell ref="O483:P483"/>
    <mergeCell ref="X483:AA483"/>
    <mergeCell ref="C484:G484"/>
    <mergeCell ref="O484:P484"/>
    <mergeCell ref="X484:AA484"/>
    <mergeCell ref="C493:G493"/>
    <mergeCell ref="O493:P493"/>
    <mergeCell ref="X493:AA493"/>
    <mergeCell ref="C494:G494"/>
    <mergeCell ref="O494:P494"/>
    <mergeCell ref="X494:AA494"/>
    <mergeCell ref="C491:G491"/>
    <mergeCell ref="O491:P491"/>
    <mergeCell ref="X491:AA491"/>
    <mergeCell ref="C492:G492"/>
    <mergeCell ref="O492:P492"/>
    <mergeCell ref="X492:AA492"/>
    <mergeCell ref="C489:G489"/>
    <mergeCell ref="O489:P489"/>
    <mergeCell ref="X489:AA489"/>
    <mergeCell ref="C490:G490"/>
    <mergeCell ref="O490:P490"/>
    <mergeCell ref="X490:AA490"/>
    <mergeCell ref="C499:G499"/>
    <mergeCell ref="O499:P499"/>
    <mergeCell ref="X499:AA499"/>
    <mergeCell ref="C500:G500"/>
    <mergeCell ref="O500:P500"/>
    <mergeCell ref="X500:AA500"/>
    <mergeCell ref="C497:G497"/>
    <mergeCell ref="O497:P497"/>
    <mergeCell ref="X497:AA497"/>
    <mergeCell ref="C498:G498"/>
    <mergeCell ref="O498:P498"/>
    <mergeCell ref="X498:AA498"/>
    <mergeCell ref="C495:G495"/>
    <mergeCell ref="O495:P495"/>
    <mergeCell ref="X495:AA495"/>
    <mergeCell ref="C496:G496"/>
    <mergeCell ref="O496:P496"/>
    <mergeCell ref="X496:AA496"/>
    <mergeCell ref="B510:AA510"/>
    <mergeCell ref="Z512:AA512"/>
    <mergeCell ref="C515:G515"/>
    <mergeCell ref="O515:P515"/>
    <mergeCell ref="X515:AA515"/>
    <mergeCell ref="C505:G505"/>
    <mergeCell ref="O505:P505"/>
    <mergeCell ref="X505:AA505"/>
    <mergeCell ref="X506:AA506"/>
    <mergeCell ref="X507:AA507"/>
    <mergeCell ref="C503:G503"/>
    <mergeCell ref="O503:P503"/>
    <mergeCell ref="X503:AA503"/>
    <mergeCell ref="C504:G504"/>
    <mergeCell ref="O504:P504"/>
    <mergeCell ref="X504:AA504"/>
    <mergeCell ref="C501:G501"/>
    <mergeCell ref="O501:P501"/>
    <mergeCell ref="X501:AA501"/>
    <mergeCell ref="C502:G502"/>
    <mergeCell ref="O502:P502"/>
    <mergeCell ref="X502:AA502"/>
    <mergeCell ref="C520:G520"/>
    <mergeCell ref="O520:P520"/>
    <mergeCell ref="X520:AA520"/>
    <mergeCell ref="C521:G521"/>
    <mergeCell ref="O521:P521"/>
    <mergeCell ref="X521:AA521"/>
    <mergeCell ref="C518:G518"/>
    <mergeCell ref="O518:P518"/>
    <mergeCell ref="X518:AA518"/>
    <mergeCell ref="C519:G519"/>
    <mergeCell ref="O519:P519"/>
    <mergeCell ref="X519:AA519"/>
    <mergeCell ref="C516:G516"/>
    <mergeCell ref="O516:P516"/>
    <mergeCell ref="X516:AA516"/>
    <mergeCell ref="C517:G517"/>
    <mergeCell ref="O517:P517"/>
    <mergeCell ref="X517:AA517"/>
    <mergeCell ref="C526:G526"/>
    <mergeCell ref="O526:P526"/>
    <mergeCell ref="X526:AA526"/>
    <mergeCell ref="C527:G527"/>
    <mergeCell ref="O527:P527"/>
    <mergeCell ref="X527:AA527"/>
    <mergeCell ref="C524:G524"/>
    <mergeCell ref="O524:P524"/>
    <mergeCell ref="X524:AA524"/>
    <mergeCell ref="C525:G525"/>
    <mergeCell ref="O525:P525"/>
    <mergeCell ref="X525:AA525"/>
    <mergeCell ref="C522:G522"/>
    <mergeCell ref="O522:P522"/>
    <mergeCell ref="X522:AA522"/>
    <mergeCell ref="C523:G523"/>
    <mergeCell ref="O523:P523"/>
    <mergeCell ref="X523:AA523"/>
    <mergeCell ref="C532:G532"/>
    <mergeCell ref="O532:P532"/>
    <mergeCell ref="X532:AA532"/>
    <mergeCell ref="C533:G533"/>
    <mergeCell ref="O533:P533"/>
    <mergeCell ref="X533:AA533"/>
    <mergeCell ref="C530:G530"/>
    <mergeCell ref="O530:P530"/>
    <mergeCell ref="X530:AA530"/>
    <mergeCell ref="C531:G531"/>
    <mergeCell ref="O531:P531"/>
    <mergeCell ref="X531:AA531"/>
    <mergeCell ref="C528:G528"/>
    <mergeCell ref="O528:P528"/>
    <mergeCell ref="X528:AA528"/>
    <mergeCell ref="C529:G529"/>
    <mergeCell ref="O529:P529"/>
    <mergeCell ref="X529:AA529"/>
    <mergeCell ref="C538:G538"/>
    <mergeCell ref="O538:P538"/>
    <mergeCell ref="X538:AA538"/>
    <mergeCell ref="C539:G539"/>
    <mergeCell ref="O539:P539"/>
    <mergeCell ref="X539:AA539"/>
    <mergeCell ref="C536:G536"/>
    <mergeCell ref="O536:P536"/>
    <mergeCell ref="X536:AA536"/>
    <mergeCell ref="C537:G537"/>
    <mergeCell ref="O537:P537"/>
    <mergeCell ref="X537:AA537"/>
    <mergeCell ref="C534:G534"/>
    <mergeCell ref="O534:P534"/>
    <mergeCell ref="X534:AA534"/>
    <mergeCell ref="C535:G535"/>
    <mergeCell ref="O535:P535"/>
    <mergeCell ref="X535:AA535"/>
    <mergeCell ref="B549:AA549"/>
    <mergeCell ref="Z551:AA551"/>
    <mergeCell ref="C554:G554"/>
    <mergeCell ref="O554:P554"/>
    <mergeCell ref="X554:AA554"/>
    <mergeCell ref="C544:G544"/>
    <mergeCell ref="O544:P544"/>
    <mergeCell ref="X544:AA544"/>
    <mergeCell ref="X545:AA545"/>
    <mergeCell ref="X546:AA546"/>
    <mergeCell ref="C542:G542"/>
    <mergeCell ref="O542:P542"/>
    <mergeCell ref="X542:AA542"/>
    <mergeCell ref="C543:G543"/>
    <mergeCell ref="O543:P543"/>
    <mergeCell ref="X543:AA543"/>
    <mergeCell ref="C540:G540"/>
    <mergeCell ref="O540:P540"/>
    <mergeCell ref="X540:AA540"/>
    <mergeCell ref="C541:G541"/>
    <mergeCell ref="O541:P541"/>
    <mergeCell ref="X541:AA541"/>
    <mergeCell ref="C559:G559"/>
    <mergeCell ref="O559:P559"/>
    <mergeCell ref="X559:AA559"/>
    <mergeCell ref="C560:G560"/>
    <mergeCell ref="O560:P560"/>
    <mergeCell ref="X560:AA560"/>
    <mergeCell ref="C557:G557"/>
    <mergeCell ref="O557:P557"/>
    <mergeCell ref="X557:AA557"/>
    <mergeCell ref="C558:G558"/>
    <mergeCell ref="O558:P558"/>
    <mergeCell ref="X558:AA558"/>
    <mergeCell ref="C555:G555"/>
    <mergeCell ref="O555:P555"/>
    <mergeCell ref="X555:AA555"/>
    <mergeCell ref="C556:G556"/>
    <mergeCell ref="O556:P556"/>
    <mergeCell ref="X556:AA556"/>
    <mergeCell ref="C565:G565"/>
    <mergeCell ref="O565:P565"/>
    <mergeCell ref="X565:AA565"/>
    <mergeCell ref="C566:G566"/>
    <mergeCell ref="O566:P566"/>
    <mergeCell ref="X566:AA566"/>
    <mergeCell ref="C563:G563"/>
    <mergeCell ref="O563:P563"/>
    <mergeCell ref="X563:AA563"/>
    <mergeCell ref="C564:G564"/>
    <mergeCell ref="O564:P564"/>
    <mergeCell ref="X564:AA564"/>
    <mergeCell ref="C561:G561"/>
    <mergeCell ref="O561:P561"/>
    <mergeCell ref="X561:AA561"/>
    <mergeCell ref="C562:G562"/>
    <mergeCell ref="O562:P562"/>
    <mergeCell ref="X562:AA562"/>
    <mergeCell ref="C571:G571"/>
    <mergeCell ref="O571:P571"/>
    <mergeCell ref="X571:AA571"/>
    <mergeCell ref="C572:G572"/>
    <mergeCell ref="O572:P572"/>
    <mergeCell ref="X572:AA572"/>
    <mergeCell ref="C569:G569"/>
    <mergeCell ref="O569:P569"/>
    <mergeCell ref="X569:AA569"/>
    <mergeCell ref="C570:G570"/>
    <mergeCell ref="O570:P570"/>
    <mergeCell ref="X570:AA570"/>
    <mergeCell ref="C567:G567"/>
    <mergeCell ref="O567:P567"/>
    <mergeCell ref="X567:AA567"/>
    <mergeCell ref="C568:G568"/>
    <mergeCell ref="O568:P568"/>
    <mergeCell ref="X568:AA568"/>
    <mergeCell ref="C577:G577"/>
    <mergeCell ref="O577:P577"/>
    <mergeCell ref="X577:AA577"/>
    <mergeCell ref="C578:G578"/>
    <mergeCell ref="O578:P578"/>
    <mergeCell ref="X578:AA578"/>
    <mergeCell ref="C575:G575"/>
    <mergeCell ref="O575:P575"/>
    <mergeCell ref="X575:AA575"/>
    <mergeCell ref="C576:G576"/>
    <mergeCell ref="O576:P576"/>
    <mergeCell ref="X576:AA576"/>
    <mergeCell ref="C573:G573"/>
    <mergeCell ref="O573:P573"/>
    <mergeCell ref="X573:AA573"/>
    <mergeCell ref="C574:G574"/>
    <mergeCell ref="O574:P574"/>
    <mergeCell ref="X574:AA574"/>
    <mergeCell ref="C583:G583"/>
    <mergeCell ref="O583:P583"/>
    <mergeCell ref="X583:AA583"/>
    <mergeCell ref="X584:AA584"/>
    <mergeCell ref="X585:AA585"/>
    <mergeCell ref="C581:G581"/>
    <mergeCell ref="O581:P581"/>
    <mergeCell ref="X581:AA581"/>
    <mergeCell ref="C582:G582"/>
    <mergeCell ref="O582:P582"/>
    <mergeCell ref="X582:AA582"/>
    <mergeCell ref="C579:G579"/>
    <mergeCell ref="O579:P579"/>
    <mergeCell ref="X579:AA579"/>
    <mergeCell ref="C580:G580"/>
    <mergeCell ref="O580:P580"/>
    <mergeCell ref="X580:AA58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rowBreaks count="14" manualBreakCount="14">
    <brk id="39" max="27" man="1"/>
    <brk id="78" max="27" man="1"/>
    <brk id="117" max="27" man="1"/>
    <brk id="156" max="27" man="1"/>
    <brk id="195" max="27" man="1"/>
    <brk id="234" max="27" man="1"/>
    <brk id="273" max="27" man="1"/>
    <brk id="312" max="27" man="1"/>
    <brk id="351" max="27" man="1"/>
    <brk id="390" max="27" man="1"/>
    <brk id="429" max="27" man="1"/>
    <brk id="468" max="27" man="1"/>
    <brk id="507" max="27" man="1"/>
    <brk id="546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B41"/>
  <sheetViews>
    <sheetView zoomScaleNormal="100" workbookViewId="0">
      <selection activeCell="F7" sqref="F7:AA7"/>
    </sheetView>
  </sheetViews>
  <sheetFormatPr defaultColWidth="3.375" defaultRowHeight="20.25" customHeight="1" x14ac:dyDescent="0.15"/>
  <cols>
    <col min="1" max="1" width="0.75" style="28" customWidth="1"/>
    <col min="2" max="27" width="3.375" style="28"/>
    <col min="28" max="28" width="0.75" style="28" customWidth="1"/>
    <col min="29" max="16384" width="3.375" style="28"/>
  </cols>
  <sheetData>
    <row r="1" spans="2:54" ht="20.25" customHeight="1" thickBot="1" x14ac:dyDescent="0.2">
      <c r="B1" s="3" t="s">
        <v>26</v>
      </c>
      <c r="C1" s="4" t="s">
        <v>27</v>
      </c>
      <c r="D1" s="4" t="s">
        <v>28</v>
      </c>
      <c r="E1" s="4" t="s">
        <v>29</v>
      </c>
      <c r="F1" s="4" t="s">
        <v>30</v>
      </c>
      <c r="G1" s="4" t="s">
        <v>31</v>
      </c>
      <c r="H1" s="5" t="s">
        <v>32</v>
      </c>
      <c r="I1" s="9" t="str">
        <f ca="1">支出請求書!I1</f>
        <v>2</v>
      </c>
      <c r="J1" s="10" t="str">
        <f ca="1">支出請求書!J1</f>
        <v>1</v>
      </c>
      <c r="K1" s="183" t="str">
        <f>IF(支出請求書!K1="","",支出請求書!K1)</f>
        <v/>
      </c>
      <c r="L1" s="10" t="str">
        <f>IF(支出請求書!L1="","",支出請求書!L1)</f>
        <v/>
      </c>
      <c r="M1" s="11" t="str">
        <f>IF(支出請求書!M1="","",支出請求書!M1)</f>
        <v/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54" ht="20.25" customHeight="1" x14ac:dyDescent="0.15"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54" ht="20.25" customHeight="1" x14ac:dyDescent="0.15">
      <c r="B3" s="273" t="s">
        <v>25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</row>
    <row r="4" spans="2:54" ht="20.25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2:54" ht="20.2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6" t="s">
        <v>11</v>
      </c>
      <c r="Y5" s="6" t="s">
        <v>12</v>
      </c>
      <c r="Z5" s="223"/>
      <c r="AA5" s="223"/>
    </row>
    <row r="6" spans="2:54" ht="20.25" customHeight="1" thickBot="1" x14ac:dyDescent="0.2">
      <c r="C6" s="8"/>
    </row>
    <row r="7" spans="2:54" ht="20.25" customHeight="1" thickBot="1" x14ac:dyDescent="0.2">
      <c r="B7" s="13" t="s">
        <v>36</v>
      </c>
      <c r="C7" s="14" t="s">
        <v>21</v>
      </c>
      <c r="D7" s="14" t="s">
        <v>31</v>
      </c>
      <c r="E7" s="14" t="s">
        <v>32</v>
      </c>
      <c r="F7" s="278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80"/>
    </row>
    <row r="8" spans="2:54" ht="20.25" customHeight="1" x14ac:dyDescent="0.15">
      <c r="B8" s="154"/>
      <c r="C8" s="155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7"/>
      <c r="BB8" s="131"/>
    </row>
    <row r="9" spans="2:54" ht="20.25" customHeight="1" x14ac:dyDescent="0.15">
      <c r="B9" s="158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60"/>
      <c r="AA9" s="161"/>
    </row>
    <row r="10" spans="2:54" ht="20.25" customHeight="1" x14ac:dyDescent="0.15">
      <c r="B10" s="158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60"/>
      <c r="AA10" s="161"/>
    </row>
    <row r="11" spans="2:54" ht="20.25" customHeight="1" x14ac:dyDescent="0.15">
      <c r="B11" s="158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60"/>
      <c r="AA11" s="161"/>
    </row>
    <row r="12" spans="2:54" ht="20.25" customHeight="1" x14ac:dyDescent="0.15"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207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60"/>
      <c r="AA12" s="161"/>
    </row>
    <row r="13" spans="2:54" ht="20.25" customHeight="1" x14ac:dyDescent="0.15">
      <c r="B13" s="158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60"/>
      <c r="AA13" s="161"/>
    </row>
    <row r="14" spans="2:54" ht="20.25" customHeight="1" x14ac:dyDescent="0.15"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60"/>
      <c r="AA14" s="161"/>
    </row>
    <row r="15" spans="2:54" ht="20.25" customHeight="1" x14ac:dyDescent="0.15"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60"/>
      <c r="AA15" s="161"/>
    </row>
    <row r="16" spans="2:54" ht="20.25" customHeight="1" x14ac:dyDescent="0.15">
      <c r="B16" s="158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60"/>
      <c r="AA16" s="161"/>
    </row>
    <row r="17" spans="2:27" ht="20.25" customHeight="1" x14ac:dyDescent="0.15">
      <c r="B17" s="158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60"/>
      <c r="AA17" s="161"/>
    </row>
    <row r="18" spans="2:27" ht="20.25" customHeight="1" x14ac:dyDescent="0.15">
      <c r="B18" s="158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61"/>
    </row>
    <row r="19" spans="2:27" ht="20.25" customHeight="1" x14ac:dyDescent="0.15">
      <c r="B19" s="158"/>
      <c r="C19" s="159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59"/>
      <c r="AA19" s="161"/>
    </row>
    <row r="20" spans="2:27" ht="20.25" customHeight="1" x14ac:dyDescent="0.15">
      <c r="B20" s="158"/>
      <c r="C20" s="159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59"/>
      <c r="AA20" s="161"/>
    </row>
    <row r="21" spans="2:27" ht="20.25" customHeight="1" x14ac:dyDescent="0.15">
      <c r="B21" s="158"/>
      <c r="C21" s="159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59"/>
      <c r="AA21" s="161"/>
    </row>
    <row r="22" spans="2:27" ht="20.25" customHeight="1" x14ac:dyDescent="0.15">
      <c r="B22" s="158"/>
      <c r="C22" s="159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59"/>
      <c r="AA22" s="161"/>
    </row>
    <row r="23" spans="2:27" ht="20.25" customHeight="1" x14ac:dyDescent="0.15">
      <c r="B23" s="158"/>
      <c r="C23" s="159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2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59"/>
      <c r="AA23" s="161"/>
    </row>
    <row r="24" spans="2:27" ht="20.25" customHeight="1" x14ac:dyDescent="0.15">
      <c r="B24" s="158"/>
      <c r="C24" s="159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2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59"/>
      <c r="AA24" s="161"/>
    </row>
    <row r="25" spans="2:27" ht="20.25" customHeight="1" x14ac:dyDescent="0.15">
      <c r="B25" s="158"/>
      <c r="C25" s="159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59"/>
      <c r="AA25" s="161"/>
    </row>
    <row r="26" spans="2:27" ht="20.25" customHeight="1" x14ac:dyDescent="0.15">
      <c r="B26" s="158"/>
      <c r="C26" s="159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59"/>
      <c r="AA26" s="161"/>
    </row>
    <row r="27" spans="2:27" ht="20.25" customHeight="1" x14ac:dyDescent="0.15">
      <c r="B27" s="158"/>
      <c r="C27" s="159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59"/>
      <c r="AA27" s="161"/>
    </row>
    <row r="28" spans="2:27" ht="20.25" customHeight="1" x14ac:dyDescent="0.15">
      <c r="B28" s="158"/>
      <c r="C28" s="159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59"/>
      <c r="AA28" s="161"/>
    </row>
    <row r="29" spans="2:27" ht="20.25" customHeight="1" x14ac:dyDescent="0.15">
      <c r="B29" s="158"/>
      <c r="C29" s="159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59"/>
      <c r="AA29" s="161"/>
    </row>
    <row r="30" spans="2:27" ht="20.25" customHeight="1" x14ac:dyDescent="0.15">
      <c r="B30" s="158"/>
      <c r="C30" s="159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59"/>
      <c r="AA30" s="161"/>
    </row>
    <row r="31" spans="2:27" ht="20.25" customHeight="1" x14ac:dyDescent="0.15">
      <c r="B31" s="158"/>
      <c r="C31" s="159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59"/>
      <c r="AA31" s="161"/>
    </row>
    <row r="32" spans="2:27" ht="20.25" customHeight="1" x14ac:dyDescent="0.15">
      <c r="B32" s="158"/>
      <c r="C32" s="159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59"/>
      <c r="AA32" s="161"/>
    </row>
    <row r="33" spans="2:27" ht="20.25" customHeight="1" x14ac:dyDescent="0.15">
      <c r="B33" s="158"/>
      <c r="C33" s="15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59"/>
      <c r="AA33" s="161"/>
    </row>
    <row r="34" spans="2:27" ht="20.25" customHeight="1" x14ac:dyDescent="0.1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61"/>
    </row>
    <row r="35" spans="2:27" ht="20.25" customHeight="1" x14ac:dyDescent="0.1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61"/>
    </row>
    <row r="36" spans="2:27" ht="20.25" customHeight="1" x14ac:dyDescent="0.1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61"/>
    </row>
    <row r="37" spans="2:27" ht="20.25" customHeight="1" x14ac:dyDescent="0.1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61"/>
    </row>
    <row r="38" spans="2:27" ht="20.25" customHeight="1" x14ac:dyDescent="0.1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61"/>
    </row>
    <row r="39" spans="2:27" ht="20.25" customHeight="1" thickBot="1" x14ac:dyDescent="0.2">
      <c r="B39" s="163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5"/>
    </row>
    <row r="40" spans="2:27" ht="20.25" customHeight="1" x14ac:dyDescent="0.15"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</row>
    <row r="41" spans="2:27" ht="20.25" customHeight="1" x14ac:dyDescent="0.15"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</row>
  </sheetData>
  <sheetProtection algorithmName="SHA-512" hashValue="FwTXPFFVo/WpuxNa/+DQtQH9ixOxrkFXX8s9ppml2Ly9ONxuYkELwfolhwgGNdpe/nByEvmlmSJ6ErV9zrbXzw==" saltValue="901zC18Xm2xcT1f731U4+g==" spinCount="100000" sheet="1" objects="1" scenarios="1" selectLockedCells="1"/>
  <mergeCells count="3">
    <mergeCell ref="B3:AA3"/>
    <mergeCell ref="Z5:AA5"/>
    <mergeCell ref="F7:AA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42"/>
  <sheetViews>
    <sheetView zoomScaleNormal="100" workbookViewId="0">
      <selection activeCell="X17" sqref="X17"/>
    </sheetView>
  </sheetViews>
  <sheetFormatPr defaultColWidth="3.375" defaultRowHeight="20.25" customHeight="1" x14ac:dyDescent="0.15"/>
  <cols>
    <col min="1" max="1" width="0.75" style="28" customWidth="1"/>
    <col min="2" max="27" width="3.375" style="28"/>
    <col min="28" max="28" width="0.75" style="28" customWidth="1"/>
    <col min="29" max="16384" width="3.375" style="28"/>
  </cols>
  <sheetData>
    <row r="1" spans="1:30" ht="20.25" customHeight="1" thickBot="1" x14ac:dyDescent="0.2">
      <c r="B1" s="3" t="s">
        <v>26</v>
      </c>
      <c r="C1" s="107" t="s">
        <v>27</v>
      </c>
      <c r="D1" s="107" t="s">
        <v>28</v>
      </c>
      <c r="E1" s="107" t="s">
        <v>29</v>
      </c>
      <c r="F1" s="107" t="s">
        <v>30</v>
      </c>
      <c r="G1" s="107" t="s">
        <v>31</v>
      </c>
      <c r="H1" s="5" t="s">
        <v>32</v>
      </c>
      <c r="I1" s="9" t="str">
        <f ca="1">支出請求書!I1</f>
        <v>2</v>
      </c>
      <c r="J1" s="10" t="str">
        <f ca="1">支出請求書!J1</f>
        <v>1</v>
      </c>
      <c r="K1" s="183" t="str">
        <f>IF(支出請求書!K1="","",支出請求書!K1)</f>
        <v/>
      </c>
      <c r="L1" s="10" t="str">
        <f>IF(支出請求書!L1="","",支出請求書!L1)</f>
        <v/>
      </c>
      <c r="M1" s="11" t="str">
        <f>IF(支出請求書!M1="","",支出請求書!M1)</f>
        <v/>
      </c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</row>
    <row r="2" spans="1:30" ht="20.25" customHeight="1" x14ac:dyDescent="0.15"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</row>
    <row r="3" spans="1:30" ht="20.25" customHeight="1" x14ac:dyDescent="0.15">
      <c r="B3" s="273" t="s">
        <v>66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</row>
    <row r="5" spans="1:30" ht="20.25" customHeight="1" x14ac:dyDescent="0.15">
      <c r="B5" s="332" t="s">
        <v>67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</row>
    <row r="6" spans="1:30" ht="20.25" customHeight="1" thickBo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2"/>
    </row>
    <row r="7" spans="1:30" ht="20.25" customHeight="1" x14ac:dyDescent="0.15">
      <c r="A7" s="120"/>
      <c r="B7" s="315" t="s">
        <v>118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4"/>
    </row>
    <row r="8" spans="1:30" ht="20.25" customHeight="1" thickBot="1" x14ac:dyDescent="0.2">
      <c r="B8" s="335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7"/>
    </row>
    <row r="9" spans="1:30" ht="20.25" customHeight="1" x14ac:dyDescent="0.15">
      <c r="B9" s="102" t="s">
        <v>76</v>
      </c>
      <c r="C9" s="130" t="s">
        <v>70</v>
      </c>
      <c r="D9" s="99" t="s">
        <v>71</v>
      </c>
      <c r="E9" s="99" t="s">
        <v>72</v>
      </c>
      <c r="F9" s="100" t="s">
        <v>73</v>
      </c>
      <c r="G9" s="166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8"/>
      <c r="AA9" s="169"/>
    </row>
    <row r="10" spans="1:30" ht="20.25" customHeight="1" x14ac:dyDescent="0.15">
      <c r="B10" s="114"/>
      <c r="C10" s="304" t="s">
        <v>68</v>
      </c>
      <c r="D10" s="305"/>
      <c r="E10" s="305"/>
      <c r="F10" s="306" t="s">
        <v>69</v>
      </c>
      <c r="G10" s="284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6"/>
      <c r="Z10" s="338" t="s">
        <v>110</v>
      </c>
      <c r="AA10" s="339"/>
    </row>
    <row r="11" spans="1:30" ht="20.25" customHeight="1" x14ac:dyDescent="0.15">
      <c r="B11" s="132" t="s">
        <v>77</v>
      </c>
      <c r="C11" s="296"/>
      <c r="D11" s="298"/>
      <c r="E11" s="298"/>
      <c r="F11" s="300"/>
      <c r="G11" s="287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88"/>
      <c r="Z11" s="340"/>
      <c r="AA11" s="341"/>
    </row>
    <row r="12" spans="1:30" ht="20.25" customHeight="1" x14ac:dyDescent="0.15">
      <c r="B12" s="128"/>
      <c r="C12" s="305" t="s">
        <v>74</v>
      </c>
      <c r="D12" s="305" t="s">
        <v>75</v>
      </c>
      <c r="E12" s="305" t="s">
        <v>31</v>
      </c>
      <c r="F12" s="306" t="s">
        <v>32</v>
      </c>
      <c r="G12" s="126" t="s">
        <v>79</v>
      </c>
      <c r="H12" s="124"/>
      <c r="I12" s="124" t="s">
        <v>80</v>
      </c>
      <c r="J12" s="124" t="s">
        <v>81</v>
      </c>
      <c r="K12" s="331"/>
      <c r="L12" s="331"/>
      <c r="M12" s="331"/>
      <c r="N12" s="124" t="s">
        <v>82</v>
      </c>
      <c r="O12" s="331"/>
      <c r="P12" s="331"/>
      <c r="Q12" s="331"/>
      <c r="R12" s="331"/>
      <c r="S12" s="124" t="s">
        <v>83</v>
      </c>
      <c r="T12" s="329"/>
      <c r="U12" s="329"/>
      <c r="V12" s="329"/>
      <c r="W12" s="329"/>
      <c r="X12" s="124"/>
      <c r="Y12" s="124"/>
      <c r="Z12" s="124"/>
      <c r="AA12" s="129"/>
    </row>
    <row r="13" spans="1:30" ht="20.25" customHeight="1" thickBot="1" x14ac:dyDescent="0.2">
      <c r="B13" s="103" t="s">
        <v>86</v>
      </c>
      <c r="C13" s="326"/>
      <c r="D13" s="326"/>
      <c r="E13" s="326"/>
      <c r="F13" s="327"/>
      <c r="G13" s="125" t="s">
        <v>84</v>
      </c>
      <c r="H13" s="113"/>
      <c r="I13" s="113" t="s">
        <v>85</v>
      </c>
      <c r="J13" s="113" t="s">
        <v>81</v>
      </c>
      <c r="K13" s="281"/>
      <c r="L13" s="281"/>
      <c r="M13" s="281"/>
      <c r="N13" s="113" t="s">
        <v>82</v>
      </c>
      <c r="O13" s="281"/>
      <c r="P13" s="281"/>
      <c r="Q13" s="281"/>
      <c r="R13" s="281"/>
      <c r="S13" s="113" t="s">
        <v>83</v>
      </c>
      <c r="T13" s="281"/>
      <c r="U13" s="281"/>
      <c r="V13" s="281"/>
      <c r="W13" s="281"/>
      <c r="X13" s="113"/>
      <c r="Y13" s="113"/>
      <c r="Z13" s="113"/>
      <c r="AA13" s="127"/>
    </row>
    <row r="14" spans="1:30" ht="20.25" customHeight="1" x14ac:dyDescent="0.15">
      <c r="B14" s="102" t="s">
        <v>111</v>
      </c>
      <c r="C14" s="110" t="s">
        <v>87</v>
      </c>
      <c r="D14" s="110" t="s">
        <v>88</v>
      </c>
      <c r="E14" s="110" t="s">
        <v>89</v>
      </c>
      <c r="F14" s="111" t="s">
        <v>90</v>
      </c>
      <c r="G14" s="321"/>
      <c r="H14" s="330"/>
      <c r="I14" s="330"/>
      <c r="J14" s="330"/>
      <c r="K14" s="330"/>
      <c r="L14" s="124" t="s">
        <v>97</v>
      </c>
      <c r="M14" s="124" t="s">
        <v>96</v>
      </c>
      <c r="N14" s="322"/>
      <c r="O14" s="322"/>
      <c r="P14" s="322"/>
      <c r="Q14" s="322"/>
      <c r="R14" s="322"/>
      <c r="S14" s="322"/>
      <c r="T14" s="322"/>
      <c r="U14" s="124" t="s">
        <v>95</v>
      </c>
      <c r="V14" s="124" t="s">
        <v>94</v>
      </c>
      <c r="W14" s="124" t="s">
        <v>81</v>
      </c>
      <c r="X14" s="124" t="s">
        <v>91</v>
      </c>
      <c r="Y14" s="124" t="s">
        <v>92</v>
      </c>
      <c r="Z14" s="124" t="s">
        <v>93</v>
      </c>
      <c r="AA14" s="129" t="s">
        <v>82</v>
      </c>
    </row>
    <row r="15" spans="1:30" ht="20.25" customHeight="1" x14ac:dyDescent="0.15">
      <c r="B15" s="114"/>
      <c r="C15" s="117" t="s">
        <v>98</v>
      </c>
      <c r="D15" s="117" t="s">
        <v>19</v>
      </c>
      <c r="E15" s="117" t="s">
        <v>99</v>
      </c>
      <c r="F15" s="118" t="s">
        <v>100</v>
      </c>
      <c r="G15" s="115"/>
      <c r="H15" s="170" t="s">
        <v>146</v>
      </c>
      <c r="I15" s="116" t="s">
        <v>101</v>
      </c>
      <c r="J15" s="116" t="s">
        <v>105</v>
      </c>
      <c r="K15" s="116"/>
      <c r="L15" s="116"/>
      <c r="M15" s="186" t="s">
        <v>149</v>
      </c>
      <c r="N15" s="116" t="s">
        <v>102</v>
      </c>
      <c r="O15" s="116" t="s">
        <v>103</v>
      </c>
      <c r="P15" s="104"/>
      <c r="Q15" s="208" t="s">
        <v>104</v>
      </c>
      <c r="R15" s="116" t="s">
        <v>103</v>
      </c>
      <c r="S15" s="116" t="s">
        <v>31</v>
      </c>
      <c r="T15" s="116" t="s">
        <v>32</v>
      </c>
      <c r="U15" s="171"/>
      <c r="V15" s="171"/>
      <c r="W15" s="172"/>
      <c r="X15" s="173"/>
      <c r="Y15" s="174"/>
      <c r="Z15" s="170"/>
      <c r="AA15" s="175"/>
    </row>
    <row r="16" spans="1:30" ht="20.25" customHeight="1" x14ac:dyDescent="0.15">
      <c r="B16" s="328" t="s">
        <v>112</v>
      </c>
      <c r="C16" s="297" t="s">
        <v>70</v>
      </c>
      <c r="D16" s="297" t="s">
        <v>71</v>
      </c>
      <c r="E16" s="297" t="s">
        <v>72</v>
      </c>
      <c r="F16" s="299" t="s">
        <v>73</v>
      </c>
      <c r="G16" s="176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8"/>
    </row>
    <row r="17" spans="2:28" ht="20.25" customHeight="1" x14ac:dyDescent="0.15">
      <c r="B17" s="328"/>
      <c r="C17" s="323"/>
      <c r="D17" s="323"/>
      <c r="E17" s="323"/>
      <c r="F17" s="324"/>
      <c r="G17" s="179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1"/>
    </row>
    <row r="18" spans="2:28" ht="20.25" customHeight="1" x14ac:dyDescent="0.15">
      <c r="B18" s="114"/>
      <c r="C18" s="304" t="s">
        <v>104</v>
      </c>
      <c r="D18" s="305" t="s">
        <v>103</v>
      </c>
      <c r="E18" s="305" t="s">
        <v>69</v>
      </c>
      <c r="F18" s="306" t="s">
        <v>106</v>
      </c>
      <c r="G18" s="307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1"/>
    </row>
    <row r="19" spans="2:28" ht="20.25" customHeight="1" thickBot="1" x14ac:dyDescent="0.2">
      <c r="B19" s="103" t="s">
        <v>86</v>
      </c>
      <c r="C19" s="325"/>
      <c r="D19" s="326"/>
      <c r="E19" s="326"/>
      <c r="F19" s="327"/>
      <c r="G19" s="312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4"/>
    </row>
    <row r="20" spans="2:28" ht="20.25" customHeight="1" thickBot="1" x14ac:dyDescent="0.2"/>
    <row r="21" spans="2:28" ht="20.25" customHeight="1" x14ac:dyDescent="0.15">
      <c r="B21" s="315" t="s">
        <v>119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7"/>
    </row>
    <row r="22" spans="2:28" ht="20.25" customHeight="1" thickBot="1" x14ac:dyDescent="0.2">
      <c r="B22" s="318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20"/>
    </row>
    <row r="23" spans="2:28" ht="20.25" customHeight="1" x14ac:dyDescent="0.15">
      <c r="B23" s="102" t="s">
        <v>111</v>
      </c>
      <c r="C23" s="110" t="s">
        <v>87</v>
      </c>
      <c r="D23" s="110" t="s">
        <v>88</v>
      </c>
      <c r="E23" s="110" t="s">
        <v>89</v>
      </c>
      <c r="F23" s="111" t="s">
        <v>90</v>
      </c>
      <c r="G23" s="321"/>
      <c r="H23" s="322"/>
      <c r="I23" s="322"/>
      <c r="J23" s="322"/>
      <c r="K23" s="322"/>
      <c r="L23" s="105" t="s">
        <v>97</v>
      </c>
      <c r="M23" s="105" t="s">
        <v>96</v>
      </c>
      <c r="N23" s="322"/>
      <c r="O23" s="322"/>
      <c r="P23" s="322"/>
      <c r="Q23" s="322"/>
      <c r="R23" s="322"/>
      <c r="S23" s="322"/>
      <c r="T23" s="322"/>
      <c r="U23" s="105" t="s">
        <v>95</v>
      </c>
      <c r="V23" s="105" t="s">
        <v>94</v>
      </c>
      <c r="W23" s="105" t="s">
        <v>81</v>
      </c>
      <c r="X23" s="105" t="s">
        <v>91</v>
      </c>
      <c r="Y23" s="105" t="s">
        <v>92</v>
      </c>
      <c r="Z23" s="105" t="s">
        <v>93</v>
      </c>
      <c r="AA23" s="106" t="s">
        <v>82</v>
      </c>
    </row>
    <row r="24" spans="2:28" ht="20.25" customHeight="1" x14ac:dyDescent="0.15">
      <c r="B24" s="114"/>
      <c r="C24" s="117" t="s">
        <v>98</v>
      </c>
      <c r="D24" s="117" t="s">
        <v>19</v>
      </c>
      <c r="E24" s="117" t="s">
        <v>99</v>
      </c>
      <c r="F24" s="118" t="s">
        <v>100</v>
      </c>
      <c r="G24" s="115"/>
      <c r="H24" s="186" t="s">
        <v>146</v>
      </c>
      <c r="I24" s="116" t="s">
        <v>101</v>
      </c>
      <c r="J24" s="116" t="s">
        <v>105</v>
      </c>
      <c r="K24" s="116"/>
      <c r="L24" s="116"/>
      <c r="M24" s="186" t="s">
        <v>146</v>
      </c>
      <c r="N24" s="116" t="s">
        <v>102</v>
      </c>
      <c r="O24" s="116" t="s">
        <v>103</v>
      </c>
      <c r="P24" s="104"/>
      <c r="Q24" s="208" t="s">
        <v>104</v>
      </c>
      <c r="R24" s="116" t="s">
        <v>103</v>
      </c>
      <c r="S24" s="116" t="s">
        <v>31</v>
      </c>
      <c r="T24" s="116" t="s">
        <v>32</v>
      </c>
      <c r="U24" s="171"/>
      <c r="V24" s="171"/>
      <c r="W24" s="172"/>
      <c r="X24" s="173"/>
      <c r="Y24" s="170"/>
      <c r="Z24" s="172"/>
      <c r="AA24" s="175"/>
    </row>
    <row r="25" spans="2:28" ht="20.25" customHeight="1" x14ac:dyDescent="0.15">
      <c r="B25" s="114"/>
      <c r="C25" s="297" t="s">
        <v>70</v>
      </c>
      <c r="D25" s="297" t="s">
        <v>71</v>
      </c>
      <c r="E25" s="297" t="s">
        <v>72</v>
      </c>
      <c r="F25" s="299" t="s">
        <v>73</v>
      </c>
      <c r="G25" s="176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8"/>
    </row>
    <row r="26" spans="2:28" ht="20.25" customHeight="1" x14ac:dyDescent="0.15">
      <c r="B26" s="114"/>
      <c r="C26" s="323"/>
      <c r="D26" s="323"/>
      <c r="E26" s="323"/>
      <c r="F26" s="324"/>
      <c r="G26" s="179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1"/>
    </row>
    <row r="27" spans="2:28" ht="20.25" customHeight="1" x14ac:dyDescent="0.15">
      <c r="B27" s="128"/>
      <c r="C27" s="304" t="s">
        <v>104</v>
      </c>
      <c r="D27" s="305" t="s">
        <v>103</v>
      </c>
      <c r="E27" s="305" t="s">
        <v>69</v>
      </c>
      <c r="F27" s="306" t="s">
        <v>106</v>
      </c>
      <c r="G27" s="307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9"/>
    </row>
    <row r="28" spans="2:28" ht="20.25" customHeight="1" x14ac:dyDescent="0.15">
      <c r="B28" s="114" t="s">
        <v>112</v>
      </c>
      <c r="C28" s="296"/>
      <c r="D28" s="298"/>
      <c r="E28" s="298"/>
      <c r="F28" s="300"/>
      <c r="G28" s="287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7"/>
      <c r="AB28" s="101"/>
    </row>
    <row r="29" spans="2:28" ht="20.25" customHeight="1" x14ac:dyDescent="0.15">
      <c r="B29" s="114"/>
      <c r="C29" s="295" t="s">
        <v>28</v>
      </c>
      <c r="D29" s="297" t="s">
        <v>107</v>
      </c>
      <c r="E29" s="297"/>
      <c r="F29" s="299" t="s">
        <v>69</v>
      </c>
      <c r="G29" s="301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3"/>
      <c r="AB29" s="101"/>
    </row>
    <row r="30" spans="2:28" ht="20.25" customHeight="1" x14ac:dyDescent="0.15">
      <c r="B30" s="114"/>
      <c r="C30" s="296"/>
      <c r="D30" s="298"/>
      <c r="E30" s="298"/>
      <c r="F30" s="300"/>
      <c r="G30" s="287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7"/>
      <c r="AB30" s="101"/>
    </row>
    <row r="31" spans="2:28" ht="20.25" customHeight="1" x14ac:dyDescent="0.15">
      <c r="B31" s="114"/>
      <c r="C31" s="295" t="s">
        <v>108</v>
      </c>
      <c r="D31" s="297"/>
      <c r="E31" s="297"/>
      <c r="F31" s="299" t="s">
        <v>109</v>
      </c>
      <c r="G31" s="301"/>
      <c r="H31" s="302"/>
      <c r="I31" s="302"/>
      <c r="J31" s="302"/>
      <c r="K31" s="116" t="s">
        <v>114</v>
      </c>
      <c r="L31" s="116" t="s">
        <v>115</v>
      </c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3"/>
      <c r="AB31" s="101"/>
    </row>
    <row r="32" spans="2:28" ht="20.25" customHeight="1" x14ac:dyDescent="0.15">
      <c r="B32" s="114"/>
      <c r="C32" s="296"/>
      <c r="D32" s="298"/>
      <c r="E32" s="298"/>
      <c r="F32" s="300"/>
      <c r="G32" s="287"/>
      <c r="H32" s="226"/>
      <c r="I32" s="226"/>
      <c r="J32" s="226"/>
      <c r="K32" s="119" t="s">
        <v>116</v>
      </c>
      <c r="L32" s="119" t="s">
        <v>117</v>
      </c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7"/>
      <c r="AB32" s="101"/>
    </row>
    <row r="33" spans="2:27" ht="20.25" customHeight="1" thickBot="1" x14ac:dyDescent="0.2">
      <c r="B33" s="103" t="s">
        <v>78</v>
      </c>
      <c r="C33" s="123" t="s">
        <v>74</v>
      </c>
      <c r="D33" s="123" t="s">
        <v>75</v>
      </c>
      <c r="E33" s="123" t="s">
        <v>31</v>
      </c>
      <c r="F33" s="121" t="s">
        <v>32</v>
      </c>
      <c r="G33" s="125"/>
      <c r="H33" s="113"/>
      <c r="I33" s="113"/>
      <c r="J33" s="113" t="s">
        <v>81</v>
      </c>
      <c r="K33" s="281"/>
      <c r="L33" s="281"/>
      <c r="M33" s="281"/>
      <c r="N33" s="113" t="s">
        <v>82</v>
      </c>
      <c r="O33" s="281"/>
      <c r="P33" s="281"/>
      <c r="Q33" s="281"/>
      <c r="R33" s="281"/>
      <c r="S33" s="113" t="s">
        <v>83</v>
      </c>
      <c r="T33" s="281"/>
      <c r="U33" s="281"/>
      <c r="V33" s="281"/>
      <c r="W33" s="281"/>
      <c r="X33" s="113"/>
      <c r="Y33" s="113"/>
      <c r="Z33" s="113"/>
      <c r="AA33" s="127"/>
    </row>
    <row r="34" spans="2:27" ht="20.25" customHeight="1" thickBot="1" x14ac:dyDescent="0.2"/>
    <row r="35" spans="2:27" ht="20.25" customHeight="1" x14ac:dyDescent="0.15">
      <c r="B35" s="282" t="s">
        <v>113</v>
      </c>
      <c r="C35" s="283"/>
      <c r="D35" s="283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90"/>
    </row>
    <row r="36" spans="2:27" ht="20.25" customHeight="1" x14ac:dyDescent="0.15">
      <c r="B36" s="109"/>
      <c r="C36" s="122"/>
      <c r="D36" s="122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2"/>
    </row>
    <row r="37" spans="2:27" ht="20.25" customHeight="1" x14ac:dyDescent="0.15">
      <c r="B37" s="109"/>
      <c r="C37" s="122"/>
      <c r="D37" s="122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2"/>
    </row>
    <row r="38" spans="2:27" ht="20.25" customHeight="1" x14ac:dyDescent="0.15">
      <c r="B38" s="109"/>
      <c r="C38" s="122"/>
      <c r="D38" s="122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2"/>
    </row>
    <row r="39" spans="2:27" ht="20.25" customHeight="1" thickBot="1" x14ac:dyDescent="0.2">
      <c r="B39" s="108"/>
      <c r="C39" s="123"/>
      <c r="D39" s="12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4"/>
    </row>
    <row r="40" spans="2:27" ht="20.25" customHeight="1" x14ac:dyDescent="0.15">
      <c r="B40" s="122"/>
      <c r="C40" s="122"/>
      <c r="D40" s="122"/>
    </row>
    <row r="41" spans="2:27" ht="20.25" customHeight="1" x14ac:dyDescent="0.15">
      <c r="B41" s="122"/>
      <c r="C41" s="122"/>
      <c r="D41" s="122"/>
    </row>
    <row r="42" spans="2:27" ht="20.25" customHeight="1" x14ac:dyDescent="0.15">
      <c r="B42" s="122"/>
    </row>
  </sheetData>
  <sheetProtection algorithmName="SHA-512" hashValue="BrfzIElmsUBhzKtFCoLlrpSohZGyUveBG/5DCj1fMozHzoiU8EkjBL14PLPcLnuVeuvM+BogAxXfvxxvp/Gscw==" saltValue="aWlIVd41DrAbFy0ML/eGYQ==" spinCount="100000" sheet="1" objects="1" scenarios="1" selectLockedCells="1"/>
  <mergeCells count="58">
    <mergeCell ref="B3:AA3"/>
    <mergeCell ref="B5:AA5"/>
    <mergeCell ref="B7:AA8"/>
    <mergeCell ref="C10:C11"/>
    <mergeCell ref="D10:D11"/>
    <mergeCell ref="E10:E11"/>
    <mergeCell ref="F10:F11"/>
    <mergeCell ref="Z10:AA11"/>
    <mergeCell ref="C12:C13"/>
    <mergeCell ref="D12:D13"/>
    <mergeCell ref="E12:E13"/>
    <mergeCell ref="F12:F13"/>
    <mergeCell ref="K12:M12"/>
    <mergeCell ref="T12:W12"/>
    <mergeCell ref="K13:M13"/>
    <mergeCell ref="O13:R13"/>
    <mergeCell ref="T13:W13"/>
    <mergeCell ref="G14:K14"/>
    <mergeCell ref="N14:T14"/>
    <mergeCell ref="O12:R12"/>
    <mergeCell ref="B16:B17"/>
    <mergeCell ref="C16:C17"/>
    <mergeCell ref="D16:D17"/>
    <mergeCell ref="E16:E17"/>
    <mergeCell ref="F16:F17"/>
    <mergeCell ref="G18:AA19"/>
    <mergeCell ref="B21:AA22"/>
    <mergeCell ref="G23:K23"/>
    <mergeCell ref="N23:T23"/>
    <mergeCell ref="C25:C26"/>
    <mergeCell ref="D25:D26"/>
    <mergeCell ref="E25:E26"/>
    <mergeCell ref="F25:F26"/>
    <mergeCell ref="C18:C19"/>
    <mergeCell ref="D18:D19"/>
    <mergeCell ref="E18:E19"/>
    <mergeCell ref="F18:F19"/>
    <mergeCell ref="G27:AA28"/>
    <mergeCell ref="C29:C30"/>
    <mergeCell ref="D29:E30"/>
    <mergeCell ref="F29:F30"/>
    <mergeCell ref="G29:AA30"/>
    <mergeCell ref="K33:M33"/>
    <mergeCell ref="O33:R33"/>
    <mergeCell ref="T33:W33"/>
    <mergeCell ref="B35:D35"/>
    <mergeCell ref="G10:Y11"/>
    <mergeCell ref="E35:AA39"/>
    <mergeCell ref="C31:C32"/>
    <mergeCell ref="D31:D32"/>
    <mergeCell ref="E31:E32"/>
    <mergeCell ref="F31:F32"/>
    <mergeCell ref="G31:J32"/>
    <mergeCell ref="M31:AA32"/>
    <mergeCell ref="C27:C28"/>
    <mergeCell ref="D27:D28"/>
    <mergeCell ref="E27:E28"/>
    <mergeCell ref="F27:F28"/>
  </mergeCells>
  <phoneticPr fontId="1"/>
  <dataValidations count="1">
    <dataValidation type="list" allowBlank="1" sqref="H15 M15 H24 M24">
      <formula1>"□,☑"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BP587"/>
  <sheetViews>
    <sheetView zoomScale="60" zoomScaleNormal="60" workbookViewId="0"/>
  </sheetViews>
  <sheetFormatPr defaultColWidth="3.375" defaultRowHeight="20.25" customHeight="1" x14ac:dyDescent="0.15"/>
  <cols>
    <col min="1" max="66" width="3.375" style="33"/>
    <col min="67" max="67" width="5.875" style="33" bestFit="1" customWidth="1"/>
    <col min="68" max="68" width="28.125" style="33" bestFit="1" customWidth="1"/>
    <col min="69" max="16384" width="3.375" style="33"/>
  </cols>
  <sheetData>
    <row r="3" spans="1:68" ht="20.25" customHeight="1" x14ac:dyDescent="0.15">
      <c r="A3" s="33" t="s">
        <v>64</v>
      </c>
      <c r="B3" s="33" t="s">
        <v>65</v>
      </c>
      <c r="C3" s="33">
        <v>1</v>
      </c>
    </row>
    <row r="5" spans="1:68" ht="20.25" customHeight="1" x14ac:dyDescent="0.15">
      <c r="Q5" s="33" t="str">
        <f>IF(G8&lt;10,G8*1000000,"")</f>
        <v/>
      </c>
    </row>
    <row r="6" spans="1:68" ht="20.25" customHeight="1" thickBot="1" x14ac:dyDescent="0.2"/>
    <row r="7" spans="1:68" ht="20.25" customHeight="1" thickBot="1" x14ac:dyDescent="0.2">
      <c r="G7" s="77"/>
      <c r="H7" s="78" t="s">
        <v>15</v>
      </c>
      <c r="I7" s="35"/>
      <c r="J7" s="35"/>
      <c r="K7" s="35"/>
      <c r="L7" s="35" t="s">
        <v>16</v>
      </c>
      <c r="M7" s="35"/>
      <c r="N7" s="34" t="s">
        <v>17</v>
      </c>
      <c r="O7" s="36" t="s">
        <v>18</v>
      </c>
      <c r="Q7" s="79" t="s">
        <v>15</v>
      </c>
      <c r="R7" s="80"/>
      <c r="S7" s="80" t="s">
        <v>16</v>
      </c>
      <c r="T7" s="80"/>
      <c r="U7" s="80" t="s">
        <v>23</v>
      </c>
      <c r="V7" s="80"/>
      <c r="W7" s="81" t="s">
        <v>37</v>
      </c>
      <c r="X7" s="82" t="s">
        <v>39</v>
      </c>
      <c r="Z7" s="79" t="s">
        <v>63</v>
      </c>
      <c r="AA7" s="80" t="s">
        <v>40</v>
      </c>
      <c r="AB7" s="80"/>
      <c r="AC7" s="80"/>
      <c r="AD7" s="80"/>
      <c r="AE7" s="80" t="s">
        <v>41</v>
      </c>
      <c r="AF7" s="81" t="s">
        <v>63</v>
      </c>
      <c r="AG7" s="81" t="s">
        <v>43</v>
      </c>
      <c r="AI7" s="79"/>
      <c r="AJ7" s="80" t="s">
        <v>40</v>
      </c>
      <c r="AK7" s="80"/>
      <c r="AL7" s="80"/>
      <c r="AM7" s="80"/>
      <c r="AN7" s="80" t="s">
        <v>41</v>
      </c>
      <c r="AO7" s="81"/>
      <c r="AP7" s="81" t="s">
        <v>44</v>
      </c>
      <c r="AR7" s="82" t="s">
        <v>38</v>
      </c>
      <c r="AT7" s="82" t="s">
        <v>42</v>
      </c>
      <c r="AV7" s="79"/>
      <c r="AW7" s="80" t="s">
        <v>40</v>
      </c>
      <c r="AX7" s="80"/>
      <c r="AY7" s="80"/>
      <c r="AZ7" s="80"/>
      <c r="BA7" s="80" t="s">
        <v>41</v>
      </c>
      <c r="BB7" s="81"/>
      <c r="BD7" s="79" t="s">
        <v>19</v>
      </c>
      <c r="BE7" s="80"/>
      <c r="BF7" s="80" t="s">
        <v>20</v>
      </c>
      <c r="BG7" s="80"/>
      <c r="BH7" s="80" t="s">
        <v>23</v>
      </c>
      <c r="BI7" s="80"/>
      <c r="BJ7" s="81" t="s">
        <v>37</v>
      </c>
      <c r="BK7" s="81" t="s">
        <v>59</v>
      </c>
      <c r="BL7" s="81" t="s">
        <v>44</v>
      </c>
      <c r="BM7" s="82" t="s">
        <v>38</v>
      </c>
      <c r="BO7" s="91" t="s">
        <v>45</v>
      </c>
      <c r="BP7" s="92" t="s">
        <v>46</v>
      </c>
    </row>
    <row r="8" spans="1:68" ht="20.25" customHeight="1" x14ac:dyDescent="0.15">
      <c r="G8" s="51" t="str">
        <f>IF(明細書!H8="","",明細書!H8)</f>
        <v/>
      </c>
      <c r="H8" s="37" t="str">
        <f>IF(明細書!I8="","",明細書!I8)</f>
        <v/>
      </c>
      <c r="I8" s="38" t="str">
        <f>IF(明細書!J8="","",明細書!J8)</f>
        <v/>
      </c>
      <c r="J8" s="39" t="str">
        <f>IF(明細書!K8="","",明細書!K8)</f>
        <v/>
      </c>
      <c r="K8" s="37" t="str">
        <f>IF(明細書!L8="","",明細書!L8)</f>
        <v/>
      </c>
      <c r="L8" s="38" t="str">
        <f>IF(明細書!M8="","",明細書!M8)</f>
        <v/>
      </c>
      <c r="M8" s="40" t="str">
        <f>IF(明細書!N8="","",明細書!N8)</f>
        <v/>
      </c>
      <c r="N8" s="346">
        <f>明細書!O8</f>
        <v>0</v>
      </c>
      <c r="O8" s="347"/>
      <c r="Q8" s="51" t="str">
        <f>IF(G8&lt;10,G8*1000000,"")</f>
        <v/>
      </c>
      <c r="R8" s="37" t="str">
        <f>IF(H8&lt;10,H8*100000,"")</f>
        <v/>
      </c>
      <c r="S8" s="38" t="str">
        <f>IF(I8&lt;10,I8*10000,"")</f>
        <v/>
      </c>
      <c r="T8" s="39" t="str">
        <f>IF(J8&lt;10,J8*1000,"")</f>
        <v/>
      </c>
      <c r="U8" s="37" t="str">
        <f>IF(K8&lt;10,K8*100,"")</f>
        <v/>
      </c>
      <c r="V8" s="38" t="str">
        <f>IF(L8&lt;10,L8*10,"")</f>
        <v/>
      </c>
      <c r="W8" s="41" t="str">
        <f>IF(M8&lt;10,M8*1,"")</f>
        <v/>
      </c>
      <c r="X8" s="83">
        <f>SUM(Q8:W8)</f>
        <v>0</v>
      </c>
      <c r="Z8" s="57">
        <f>INT($AG8/1000000)-INT($AG8/10000000)*10</f>
        <v>0</v>
      </c>
      <c r="AA8" s="58">
        <f>INT($AG8/100000)-INT($AG8/1000000)*10</f>
        <v>0</v>
      </c>
      <c r="AB8" s="59">
        <f>INT($AG8/10000)-INT($AG8/100000)*10</f>
        <v>0</v>
      </c>
      <c r="AC8" s="60">
        <f>INT($AG8/1000)-INT($AG8/10000)*10</f>
        <v>0</v>
      </c>
      <c r="AD8" s="58">
        <f>INT($AG8/100)-INT($AG8/1000)*10</f>
        <v>0</v>
      </c>
      <c r="AE8" s="59">
        <f>INT($AG8/10)-INT($AG8/100)*10</f>
        <v>0</v>
      </c>
      <c r="AF8" s="7">
        <f t="shared" ref="AF8:AF37" si="0">INT($AG8/1)-INT($AG8/10)*10</f>
        <v>0</v>
      </c>
      <c r="AG8" s="84">
        <f>X8*N8</f>
        <v>0</v>
      </c>
      <c r="AI8" s="57" t="str">
        <f>IF($AT8&gt;6,Z8,IF($AT8=6,IF($AR8=-1,"-","\"),IF($AT8=5,IF($AR8=-1,"\",""),"")))</f>
        <v/>
      </c>
      <c r="AJ8" s="58" t="str">
        <f>IF($AT8&gt;5,AA8,IF($AT8=5,IF($AR8=-1,"-","\"),IF($AT8=4,IF($AR8=-1,"\",""),"")))</f>
        <v/>
      </c>
      <c r="AK8" s="59" t="str">
        <f>IF($AT8&gt;4,AB8,IF($AT8=4,IF($AR8=-1,"-","\"),IF($AT8=3,IF($AR8=-1,"\",""),"")))</f>
        <v/>
      </c>
      <c r="AL8" s="60" t="str">
        <f>IF($AT8&gt;3,AC8,IF($AT8=3,IF($AR8=-1,"-","\"),IF($AT8=2,IF($AR8=-1,"\",""),"")))</f>
        <v/>
      </c>
      <c r="AM8" s="58" t="str">
        <f>IF($AT8&gt;2,AD8,IF($AT8=2,IF($AR8=-1,"-","\"),IF($AT8=1,IF($AR8=-1,"\",""),"")))</f>
        <v/>
      </c>
      <c r="AN8" s="59" t="str">
        <f>IF($AT8&gt;1,AE8,IF($AT8=1,IF($AR8=-1,"-","\"),IF($AT8=0,IF($AR8=-1,"\",""),"")))</f>
        <v/>
      </c>
      <c r="AO8" s="7" t="str">
        <f>IF($AT8&gt;0,AF8,"")</f>
        <v/>
      </c>
      <c r="AP8" s="84">
        <f>AG8*AR8</f>
        <v>0</v>
      </c>
      <c r="AR8" s="83">
        <f t="shared" ref="AR8:AR37" si="1">IF(COUNTIF(G8:M8,"-")&gt;0,-1,1)</f>
        <v>1</v>
      </c>
      <c r="AT8" s="83">
        <f>IF(COUNTBLANK(Q8:W8)=7,0,LEN(AG8))</f>
        <v>0</v>
      </c>
      <c r="AV8" s="57" t="str">
        <f>IF(明細書!Q8="","",明細書!Q8)</f>
        <v/>
      </c>
      <c r="AW8" s="58" t="str">
        <f>IF(明細書!R8="","",明細書!R8)</f>
        <v/>
      </c>
      <c r="AX8" s="59" t="str">
        <f>IF(明細書!S8="","",明細書!S8)</f>
        <v/>
      </c>
      <c r="AY8" s="60" t="str">
        <f>IF(明細書!T8="","",明細書!T8)</f>
        <v/>
      </c>
      <c r="AZ8" s="58" t="str">
        <f>IF(明細書!U8="","",明細書!U8)</f>
        <v/>
      </c>
      <c r="BA8" s="59" t="str">
        <f>IF(明細書!V8="","",明細書!V8)</f>
        <v/>
      </c>
      <c r="BB8" s="7" t="str">
        <f>IF(明細書!W8="","",明細書!W8)</f>
        <v/>
      </c>
      <c r="BD8" s="57" t="str">
        <f>IF(AV8&lt;10,AV8*1000000,"")</f>
        <v/>
      </c>
      <c r="BE8" s="58" t="str">
        <f>IF(AW8&lt;10,AW8*100000,"")</f>
        <v/>
      </c>
      <c r="BF8" s="59" t="str">
        <f>IF(AX8&lt;10,AX8*10000,"")</f>
        <v/>
      </c>
      <c r="BG8" s="60" t="str">
        <f>IF(AY8&lt;10,AY8*1000,"")</f>
        <v/>
      </c>
      <c r="BH8" s="58" t="str">
        <f>IF(AZ8&lt;10,AZ8*100,"")</f>
        <v/>
      </c>
      <c r="BI8" s="59" t="str">
        <f>IF(BA8&lt;10,BA8*10,"")</f>
        <v/>
      </c>
      <c r="BJ8" s="7" t="str">
        <f>IF(BB8&lt;10,BB8*1,"")</f>
        <v/>
      </c>
      <c r="BK8" s="7">
        <f>SUM(BD8:BJ8)</f>
        <v>0</v>
      </c>
      <c r="BL8" s="84">
        <f>BK8*BM8</f>
        <v>0</v>
      </c>
      <c r="BM8" s="83">
        <f>IF(COUNTIF(AV8:BB8,"-")&gt;0,-1,1)</f>
        <v>1</v>
      </c>
      <c r="BO8" s="93" t="s">
        <v>47</v>
      </c>
      <c r="BP8" s="94" t="s">
        <v>48</v>
      </c>
    </row>
    <row r="9" spans="1:68" ht="20.25" customHeight="1" x14ac:dyDescent="0.15">
      <c r="G9" s="50" t="str">
        <f>IF(明細書!H9="","",明細書!H9)</f>
        <v/>
      </c>
      <c r="H9" s="42" t="str">
        <f>IF(明細書!I9="","",明細書!I9)</f>
        <v/>
      </c>
      <c r="I9" s="43" t="str">
        <f>IF(明細書!J9="","",明細書!J9)</f>
        <v/>
      </c>
      <c r="J9" s="44" t="str">
        <f>IF(明細書!K9="","",明細書!K9)</f>
        <v/>
      </c>
      <c r="K9" s="42" t="str">
        <f>IF(明細書!L9="","",明細書!L9)</f>
        <v/>
      </c>
      <c r="L9" s="43" t="str">
        <f>IF(明細書!M9="","",明細書!M9)</f>
        <v/>
      </c>
      <c r="M9" s="45" t="str">
        <f>IF(明細書!N9="","",明細書!N9)</f>
        <v/>
      </c>
      <c r="N9" s="342">
        <f>明細書!O9</f>
        <v>0</v>
      </c>
      <c r="O9" s="343"/>
      <c r="Q9" s="50" t="str">
        <f t="shared" ref="Q9:Q37" si="2">IF(G9&lt;10,G9*1000000,"")</f>
        <v/>
      </c>
      <c r="R9" s="42" t="str">
        <f t="shared" ref="R9:R37" si="3">IF(H9&lt;10,H9*100000,"")</f>
        <v/>
      </c>
      <c r="S9" s="43" t="str">
        <f t="shared" ref="S9:S37" si="4">IF(I9&lt;10,I9*10000,"")</f>
        <v/>
      </c>
      <c r="T9" s="44" t="str">
        <f t="shared" ref="T9:T37" si="5">IF(J9&lt;10,J9*1000,"")</f>
        <v/>
      </c>
      <c r="U9" s="42" t="str">
        <f t="shared" ref="U9:U37" si="6">IF(K9&lt;10,K9*100,"")</f>
        <v/>
      </c>
      <c r="V9" s="43" t="str">
        <f t="shared" ref="V9:V37" si="7">IF(L9&lt;10,L9*10,"")</f>
        <v/>
      </c>
      <c r="W9" s="46" t="str">
        <f t="shared" ref="W9:W37" si="8">IF(M9&lt;10,M9*1,"")</f>
        <v/>
      </c>
      <c r="X9" s="83">
        <f>SUM(Q9:W9)</f>
        <v>0</v>
      </c>
      <c r="Z9" s="57">
        <f t="shared" ref="Z9:Z37" si="9">INT($AG9/1000000)-INT($AG9/10000000)*10</f>
        <v>0</v>
      </c>
      <c r="AA9" s="58">
        <f t="shared" ref="AA9:AA37" si="10">INT($AG9/100000)-INT($AG9/1000000)*10</f>
        <v>0</v>
      </c>
      <c r="AB9" s="59">
        <f t="shared" ref="AB9:AB37" si="11">INT($AG9/10000)-INT($AG9/100000)*10</f>
        <v>0</v>
      </c>
      <c r="AC9" s="60">
        <f t="shared" ref="AC9:AC37" si="12">INT($AG9/1000)-INT($AG9/10000)*10</f>
        <v>0</v>
      </c>
      <c r="AD9" s="58">
        <f t="shared" ref="AD9:AD37" si="13">INT($AG9/100)-INT($AG9/1000)*10</f>
        <v>0</v>
      </c>
      <c r="AE9" s="59">
        <f t="shared" ref="AE9:AE37" si="14">INT($AG9/10)-INT($AG9/100)*10</f>
        <v>0</v>
      </c>
      <c r="AF9" s="7">
        <f t="shared" si="0"/>
        <v>0</v>
      </c>
      <c r="AG9" s="84">
        <f t="shared" ref="AG9:AG37" si="15">X9*N9</f>
        <v>0</v>
      </c>
      <c r="AI9" s="57" t="str">
        <f t="shared" ref="AI9:AI10" si="16">IF($AT9&gt;6,Z9,IF($AT9=6,IF($AR9=-1,"-","\"),IF($AT9=5,IF($AR9=-1,"\",""),"")))</f>
        <v/>
      </c>
      <c r="AJ9" s="58" t="str">
        <f t="shared" ref="AJ9:AJ10" si="17">IF($AT9&gt;5,AA9,IF($AT9=5,IF($AR9=-1,"-","\"),IF($AT9=4,IF($AR9=-1,"\",""),"")))</f>
        <v/>
      </c>
      <c r="AK9" s="59" t="str">
        <f t="shared" ref="AK9:AK10" si="18">IF($AT9&gt;4,AB9,IF($AT9=4,IF($AR9=-1,"-","\"),IF($AT9=3,IF($AR9=-1,"\",""),"")))</f>
        <v/>
      </c>
      <c r="AL9" s="60" t="str">
        <f t="shared" ref="AL9:AL10" si="19">IF($AT9&gt;3,AC9,IF($AT9=3,IF($AR9=-1,"-","\"),IF($AT9=2,IF($AR9=-1,"\",""),"")))</f>
        <v/>
      </c>
      <c r="AM9" s="58" t="str">
        <f t="shared" ref="AM9:AM10" si="20">IF($AT9&gt;2,AD9,IF($AT9=2,IF($AR9=-1,"-","\"),IF($AT9=1,IF($AR9=-1,"\",""),"")))</f>
        <v/>
      </c>
      <c r="AN9" s="59" t="str">
        <f t="shared" ref="AN9:AN10" si="21">IF($AT9&gt;1,AE9,IF($AT9=1,IF($AR9=-1,"-","\"),IF($AT9=0,IF($AR9=-1,"\",""),"")))</f>
        <v/>
      </c>
      <c r="AO9" s="7" t="str">
        <f t="shared" ref="AO9:AO10" si="22">IF($AT9&gt;0,AF9,"")</f>
        <v/>
      </c>
      <c r="AP9" s="84">
        <f>AG9*AR9</f>
        <v>0</v>
      </c>
      <c r="AR9" s="83">
        <f t="shared" si="1"/>
        <v>1</v>
      </c>
      <c r="AT9" s="83">
        <f t="shared" ref="AT9:AT37" si="23">IF(COUNTBLANK(Q9:W9)=7,0,LEN(AG9))</f>
        <v>0</v>
      </c>
      <c r="AV9" s="57" t="str">
        <f>IF(明細書!Q9="","",明細書!Q9)</f>
        <v/>
      </c>
      <c r="AW9" s="58" t="str">
        <f>IF(明細書!R9="","",明細書!R9)</f>
        <v/>
      </c>
      <c r="AX9" s="59" t="str">
        <f>IF(明細書!S9="","",明細書!S9)</f>
        <v/>
      </c>
      <c r="AY9" s="60" t="str">
        <f>IF(明細書!T9="","",明細書!T9)</f>
        <v/>
      </c>
      <c r="AZ9" s="58" t="str">
        <f>IF(明細書!U9="","",明細書!U9)</f>
        <v/>
      </c>
      <c r="BA9" s="59" t="str">
        <f>IF(明細書!V9="","",明細書!V9)</f>
        <v/>
      </c>
      <c r="BB9" s="7" t="str">
        <f>IF(明細書!W9="","",明細書!W9)</f>
        <v/>
      </c>
      <c r="BD9" s="57" t="str">
        <f t="shared" ref="BD9:BD37" si="24">IF(AV9&lt;10,AV9*1000000,"")</f>
        <v/>
      </c>
      <c r="BE9" s="58" t="str">
        <f t="shared" ref="BE9:BE37" si="25">IF(AW9&lt;10,AW9*100000,"")</f>
        <v/>
      </c>
      <c r="BF9" s="59" t="str">
        <f t="shared" ref="BF9:BF37" si="26">IF(AX9&lt;10,AX9*10000,"")</f>
        <v/>
      </c>
      <c r="BG9" s="60" t="str">
        <f t="shared" ref="BG9:BG37" si="27">IF(AY9&lt;10,AY9*1000,"")</f>
        <v/>
      </c>
      <c r="BH9" s="58" t="str">
        <f t="shared" ref="BH9:BH37" si="28">IF(AZ9&lt;10,AZ9*100,"")</f>
        <v/>
      </c>
      <c r="BI9" s="59" t="str">
        <f t="shared" ref="BI9:BI37" si="29">IF(BA9&lt;10,BA9*10,"")</f>
        <v/>
      </c>
      <c r="BJ9" s="7" t="str">
        <f t="shared" ref="BJ9:BJ37" si="30">IF(BB9&lt;10,BB9*1,"")</f>
        <v/>
      </c>
      <c r="BK9" s="7">
        <f t="shared" ref="BK9:BK37" si="31">SUM(BD9:BJ9)</f>
        <v>0</v>
      </c>
      <c r="BL9" s="84">
        <f t="shared" ref="BL9:BL37" si="32">BK9*BM9</f>
        <v>0</v>
      </c>
      <c r="BM9" s="83">
        <f>IF(COUNTIF(AV9:BB9,"-")&gt;0,-1,1)</f>
        <v>1</v>
      </c>
      <c r="BO9" s="95" t="s">
        <v>49</v>
      </c>
      <c r="BP9" s="96" t="s">
        <v>50</v>
      </c>
    </row>
    <row r="10" spans="1:68" ht="20.25" customHeight="1" x14ac:dyDescent="0.15">
      <c r="G10" s="50" t="str">
        <f>IF(明細書!H10="","",明細書!H10)</f>
        <v/>
      </c>
      <c r="H10" s="42" t="str">
        <f>IF(明細書!I10="","",明細書!I10)</f>
        <v/>
      </c>
      <c r="I10" s="43" t="str">
        <f>IF(明細書!J10="","",明細書!J10)</f>
        <v/>
      </c>
      <c r="J10" s="44" t="str">
        <f>IF(明細書!K10="","",明細書!K10)</f>
        <v/>
      </c>
      <c r="K10" s="42" t="str">
        <f>IF(明細書!L10="","",明細書!L10)</f>
        <v/>
      </c>
      <c r="L10" s="43" t="str">
        <f>IF(明細書!M10="","",明細書!M10)</f>
        <v/>
      </c>
      <c r="M10" s="45" t="str">
        <f>IF(明細書!N10="","",明細書!N10)</f>
        <v/>
      </c>
      <c r="N10" s="342">
        <f>明細書!O10</f>
        <v>0</v>
      </c>
      <c r="O10" s="343"/>
      <c r="Q10" s="50" t="str">
        <f t="shared" si="2"/>
        <v/>
      </c>
      <c r="R10" s="42" t="str">
        <f t="shared" si="3"/>
        <v/>
      </c>
      <c r="S10" s="43" t="str">
        <f t="shared" si="4"/>
        <v/>
      </c>
      <c r="T10" s="44" t="str">
        <f t="shared" si="5"/>
        <v/>
      </c>
      <c r="U10" s="42" t="str">
        <f t="shared" si="6"/>
        <v/>
      </c>
      <c r="V10" s="43" t="str">
        <f t="shared" si="7"/>
        <v/>
      </c>
      <c r="W10" s="46" t="str">
        <f t="shared" si="8"/>
        <v/>
      </c>
      <c r="X10" s="83">
        <f t="shared" ref="X10:X37" si="33">SUM(Q10:W10)</f>
        <v>0</v>
      </c>
      <c r="Z10" s="57">
        <f t="shared" si="9"/>
        <v>0</v>
      </c>
      <c r="AA10" s="58">
        <f t="shared" si="10"/>
        <v>0</v>
      </c>
      <c r="AB10" s="59">
        <f t="shared" si="11"/>
        <v>0</v>
      </c>
      <c r="AC10" s="60">
        <f t="shared" si="12"/>
        <v>0</v>
      </c>
      <c r="AD10" s="58">
        <f t="shared" si="13"/>
        <v>0</v>
      </c>
      <c r="AE10" s="59">
        <f t="shared" si="14"/>
        <v>0</v>
      </c>
      <c r="AF10" s="7">
        <f t="shared" si="0"/>
        <v>0</v>
      </c>
      <c r="AG10" s="84">
        <f t="shared" si="15"/>
        <v>0</v>
      </c>
      <c r="AI10" s="57" t="str">
        <f t="shared" si="16"/>
        <v/>
      </c>
      <c r="AJ10" s="58" t="str">
        <f t="shared" si="17"/>
        <v/>
      </c>
      <c r="AK10" s="59" t="str">
        <f t="shared" si="18"/>
        <v/>
      </c>
      <c r="AL10" s="60" t="str">
        <f t="shared" si="19"/>
        <v/>
      </c>
      <c r="AM10" s="58" t="str">
        <f t="shared" si="20"/>
        <v/>
      </c>
      <c r="AN10" s="59" t="str">
        <f t="shared" si="21"/>
        <v/>
      </c>
      <c r="AO10" s="7" t="str">
        <f t="shared" si="22"/>
        <v/>
      </c>
      <c r="AP10" s="84">
        <f t="shared" ref="AP10:AP14" si="34">AG10*AR10</f>
        <v>0</v>
      </c>
      <c r="AR10" s="83">
        <f t="shared" si="1"/>
        <v>1</v>
      </c>
      <c r="AT10" s="83">
        <f t="shared" si="23"/>
        <v>0</v>
      </c>
      <c r="AV10" s="57" t="str">
        <f>IF(明細書!Q10="","",明細書!Q10)</f>
        <v/>
      </c>
      <c r="AW10" s="58" t="str">
        <f>IF(明細書!R10="","",明細書!R10)</f>
        <v/>
      </c>
      <c r="AX10" s="59" t="str">
        <f>IF(明細書!S10="","",明細書!S10)</f>
        <v/>
      </c>
      <c r="AY10" s="60" t="str">
        <f>IF(明細書!T10="","",明細書!T10)</f>
        <v/>
      </c>
      <c r="AZ10" s="58" t="str">
        <f>IF(明細書!U10="","",明細書!U10)</f>
        <v/>
      </c>
      <c r="BA10" s="59" t="str">
        <f>IF(明細書!V10="","",明細書!V10)</f>
        <v/>
      </c>
      <c r="BB10" s="7" t="str">
        <f>IF(明細書!W10="","",明細書!W10)</f>
        <v/>
      </c>
      <c r="BD10" s="57" t="str">
        <f t="shared" si="24"/>
        <v/>
      </c>
      <c r="BE10" s="58" t="str">
        <f t="shared" si="25"/>
        <v/>
      </c>
      <c r="BF10" s="59" t="str">
        <f t="shared" si="26"/>
        <v/>
      </c>
      <c r="BG10" s="60" t="str">
        <f t="shared" si="27"/>
        <v/>
      </c>
      <c r="BH10" s="58" t="str">
        <f t="shared" si="28"/>
        <v/>
      </c>
      <c r="BI10" s="59" t="str">
        <f t="shared" si="29"/>
        <v/>
      </c>
      <c r="BJ10" s="7" t="str">
        <f t="shared" si="30"/>
        <v/>
      </c>
      <c r="BK10" s="7">
        <f t="shared" si="31"/>
        <v>0</v>
      </c>
      <c r="BL10" s="84">
        <f t="shared" si="32"/>
        <v>0</v>
      </c>
      <c r="BM10" s="83">
        <f t="shared" ref="BM10:BM37" si="35">IF(COUNTIF(AV10:BB10,"-")&gt;0,-1,1)</f>
        <v>1</v>
      </c>
      <c r="BO10" s="95" t="s">
        <v>51</v>
      </c>
      <c r="BP10" s="96" t="s">
        <v>52</v>
      </c>
    </row>
    <row r="11" spans="1:68" ht="20.25" customHeight="1" x14ac:dyDescent="0.15">
      <c r="G11" s="50" t="str">
        <f>IF(明細書!H11="","",明細書!H11)</f>
        <v/>
      </c>
      <c r="H11" s="42" t="str">
        <f>IF(明細書!I11="","",明細書!I11)</f>
        <v/>
      </c>
      <c r="I11" s="43" t="str">
        <f>IF(明細書!J11="","",明細書!J11)</f>
        <v/>
      </c>
      <c r="J11" s="44" t="str">
        <f>IF(明細書!K11="","",明細書!K11)</f>
        <v/>
      </c>
      <c r="K11" s="42" t="str">
        <f>IF(明細書!L11="","",明細書!L11)</f>
        <v/>
      </c>
      <c r="L11" s="43" t="str">
        <f>IF(明細書!M11="","",明細書!M11)</f>
        <v/>
      </c>
      <c r="M11" s="45" t="str">
        <f>IF(明細書!N11="","",明細書!N11)</f>
        <v/>
      </c>
      <c r="N11" s="342">
        <f>明細書!O11</f>
        <v>0</v>
      </c>
      <c r="O11" s="343"/>
      <c r="Q11" s="50" t="str">
        <f t="shared" si="2"/>
        <v/>
      </c>
      <c r="R11" s="42" t="str">
        <f t="shared" si="3"/>
        <v/>
      </c>
      <c r="S11" s="43" t="str">
        <f t="shared" si="4"/>
        <v/>
      </c>
      <c r="T11" s="44" t="str">
        <f t="shared" si="5"/>
        <v/>
      </c>
      <c r="U11" s="42" t="str">
        <f t="shared" si="6"/>
        <v/>
      </c>
      <c r="V11" s="43" t="str">
        <f t="shared" si="7"/>
        <v/>
      </c>
      <c r="W11" s="46" t="str">
        <f t="shared" si="8"/>
        <v/>
      </c>
      <c r="X11" s="83">
        <f t="shared" si="33"/>
        <v>0</v>
      </c>
      <c r="Z11" s="57">
        <f t="shared" si="9"/>
        <v>0</v>
      </c>
      <c r="AA11" s="58">
        <f t="shared" si="10"/>
        <v>0</v>
      </c>
      <c r="AB11" s="59">
        <f t="shared" si="11"/>
        <v>0</v>
      </c>
      <c r="AC11" s="60">
        <f t="shared" si="12"/>
        <v>0</v>
      </c>
      <c r="AD11" s="58">
        <f t="shared" si="13"/>
        <v>0</v>
      </c>
      <c r="AE11" s="59">
        <f t="shared" si="14"/>
        <v>0</v>
      </c>
      <c r="AF11" s="7">
        <f t="shared" si="0"/>
        <v>0</v>
      </c>
      <c r="AG11" s="84">
        <f t="shared" si="15"/>
        <v>0</v>
      </c>
      <c r="AI11" s="57" t="str">
        <f t="shared" ref="AI11:AI37" si="36">IF($AT11&gt;6,Z11,IF($AT11=6,IF($AR11=-1,"-","\"),IF($AT11=5,IF($AR11=-1,"\",""),"")))</f>
        <v/>
      </c>
      <c r="AJ11" s="58" t="str">
        <f t="shared" ref="AJ11:AJ37" si="37">IF($AT11&gt;5,AA11,IF($AT11=5,IF($AR11=-1,"-","\"),IF($AT11=4,IF($AR11=-1,"\",""),"")))</f>
        <v/>
      </c>
      <c r="AK11" s="59" t="str">
        <f t="shared" ref="AK11:AK37" si="38">IF($AT11&gt;4,AB11,IF($AT11=4,IF($AR11=-1,"-","\"),IF($AT11=3,IF($AR11=-1,"\",""),"")))</f>
        <v/>
      </c>
      <c r="AL11" s="60" t="str">
        <f t="shared" ref="AL11:AL37" si="39">IF($AT11&gt;3,AC11,IF($AT11=3,IF($AR11=-1,"-","\"),IF($AT11=2,IF($AR11=-1,"\",""),"")))</f>
        <v/>
      </c>
      <c r="AM11" s="58" t="str">
        <f t="shared" ref="AM11:AM37" si="40">IF($AT11&gt;2,AD11,IF($AT11=2,IF($AR11=-1,"-","\"),IF($AT11=1,IF($AR11=-1,"\",""),"")))</f>
        <v/>
      </c>
      <c r="AN11" s="59" t="str">
        <f t="shared" ref="AN11:AN37" si="41">IF($AT11&gt;1,AE11,IF($AT11=1,IF($AR11=-1,"-","\"),IF($AT11=0,IF($AR11=-1,"\",""),"")))</f>
        <v/>
      </c>
      <c r="AO11" s="7" t="str">
        <f t="shared" ref="AO11:AO37" si="42">IF($AT11&gt;0,AF11,"")</f>
        <v/>
      </c>
      <c r="AP11" s="84">
        <f t="shared" si="34"/>
        <v>0</v>
      </c>
      <c r="AR11" s="83">
        <f t="shared" si="1"/>
        <v>1</v>
      </c>
      <c r="AT11" s="83">
        <f t="shared" si="23"/>
        <v>0</v>
      </c>
      <c r="AV11" s="57" t="str">
        <f>IF(明細書!Q11="","",明細書!Q11)</f>
        <v/>
      </c>
      <c r="AW11" s="58" t="str">
        <f>IF(明細書!R11="","",明細書!R11)</f>
        <v/>
      </c>
      <c r="AX11" s="59" t="str">
        <f>IF(明細書!S11="","",明細書!S11)</f>
        <v/>
      </c>
      <c r="AY11" s="60" t="str">
        <f>IF(明細書!T11="","",明細書!T11)</f>
        <v/>
      </c>
      <c r="AZ11" s="58" t="str">
        <f>IF(明細書!U11="","",明細書!U11)</f>
        <v/>
      </c>
      <c r="BA11" s="59" t="str">
        <f>IF(明細書!V11="","",明細書!V11)</f>
        <v/>
      </c>
      <c r="BB11" s="7" t="str">
        <f>IF(明細書!W11="","",明細書!W11)</f>
        <v/>
      </c>
      <c r="BD11" s="57" t="str">
        <f t="shared" si="24"/>
        <v/>
      </c>
      <c r="BE11" s="58" t="str">
        <f t="shared" si="25"/>
        <v/>
      </c>
      <c r="BF11" s="59" t="str">
        <f t="shared" si="26"/>
        <v/>
      </c>
      <c r="BG11" s="60" t="str">
        <f t="shared" si="27"/>
        <v/>
      </c>
      <c r="BH11" s="58" t="str">
        <f t="shared" si="28"/>
        <v/>
      </c>
      <c r="BI11" s="59" t="str">
        <f t="shared" si="29"/>
        <v/>
      </c>
      <c r="BJ11" s="7" t="str">
        <f t="shared" si="30"/>
        <v/>
      </c>
      <c r="BK11" s="7">
        <f t="shared" si="31"/>
        <v>0</v>
      </c>
      <c r="BL11" s="84">
        <f t="shared" si="32"/>
        <v>0</v>
      </c>
      <c r="BM11" s="83">
        <f t="shared" si="35"/>
        <v>1</v>
      </c>
      <c r="BO11" s="95" t="s">
        <v>53</v>
      </c>
      <c r="BP11" s="96" t="s">
        <v>54</v>
      </c>
    </row>
    <row r="12" spans="1:68" ht="20.25" customHeight="1" x14ac:dyDescent="0.15">
      <c r="G12" s="50" t="str">
        <f>IF(明細書!H12="","",明細書!H12)</f>
        <v/>
      </c>
      <c r="H12" s="42" t="str">
        <f>IF(明細書!I12="","",明細書!I12)</f>
        <v/>
      </c>
      <c r="I12" s="43" t="str">
        <f>IF(明細書!J12="","",明細書!J12)</f>
        <v/>
      </c>
      <c r="J12" s="44" t="str">
        <f>IF(明細書!K12="","",明細書!K12)</f>
        <v/>
      </c>
      <c r="K12" s="42" t="str">
        <f>IF(明細書!L12="","",明細書!L12)</f>
        <v/>
      </c>
      <c r="L12" s="43" t="str">
        <f>IF(明細書!M12="","",明細書!M12)</f>
        <v/>
      </c>
      <c r="M12" s="45" t="str">
        <f>IF(明細書!N12="","",明細書!N12)</f>
        <v/>
      </c>
      <c r="N12" s="342">
        <f>明細書!O12</f>
        <v>0</v>
      </c>
      <c r="O12" s="343"/>
      <c r="Q12" s="50" t="str">
        <f t="shared" si="2"/>
        <v/>
      </c>
      <c r="R12" s="42" t="str">
        <f t="shared" si="3"/>
        <v/>
      </c>
      <c r="S12" s="43" t="str">
        <f t="shared" si="4"/>
        <v/>
      </c>
      <c r="T12" s="44" t="str">
        <f t="shared" si="5"/>
        <v/>
      </c>
      <c r="U12" s="42" t="str">
        <f t="shared" si="6"/>
        <v/>
      </c>
      <c r="V12" s="43" t="str">
        <f t="shared" si="7"/>
        <v/>
      </c>
      <c r="W12" s="46" t="str">
        <f t="shared" si="8"/>
        <v/>
      </c>
      <c r="X12" s="83">
        <f t="shared" si="33"/>
        <v>0</v>
      </c>
      <c r="Z12" s="57">
        <f t="shared" si="9"/>
        <v>0</v>
      </c>
      <c r="AA12" s="58">
        <f t="shared" si="10"/>
        <v>0</v>
      </c>
      <c r="AB12" s="59">
        <f t="shared" si="11"/>
        <v>0</v>
      </c>
      <c r="AC12" s="60">
        <f t="shared" si="12"/>
        <v>0</v>
      </c>
      <c r="AD12" s="58">
        <f t="shared" si="13"/>
        <v>0</v>
      </c>
      <c r="AE12" s="59">
        <f t="shared" si="14"/>
        <v>0</v>
      </c>
      <c r="AF12" s="7">
        <f t="shared" si="0"/>
        <v>0</v>
      </c>
      <c r="AG12" s="84">
        <f t="shared" si="15"/>
        <v>0</v>
      </c>
      <c r="AI12" s="57" t="str">
        <f t="shared" si="36"/>
        <v/>
      </c>
      <c r="AJ12" s="58" t="str">
        <f t="shared" si="37"/>
        <v/>
      </c>
      <c r="AK12" s="59" t="str">
        <f t="shared" si="38"/>
        <v/>
      </c>
      <c r="AL12" s="60" t="str">
        <f t="shared" si="39"/>
        <v/>
      </c>
      <c r="AM12" s="58" t="str">
        <f t="shared" si="40"/>
        <v/>
      </c>
      <c r="AN12" s="59" t="str">
        <f t="shared" si="41"/>
        <v/>
      </c>
      <c r="AO12" s="7" t="str">
        <f t="shared" si="42"/>
        <v/>
      </c>
      <c r="AP12" s="84">
        <f t="shared" si="34"/>
        <v>0</v>
      </c>
      <c r="AR12" s="83">
        <f t="shared" si="1"/>
        <v>1</v>
      </c>
      <c r="AT12" s="83">
        <f t="shared" si="23"/>
        <v>0</v>
      </c>
      <c r="AV12" s="57" t="str">
        <f>IF(明細書!Q12="","",明細書!Q12)</f>
        <v/>
      </c>
      <c r="AW12" s="58" t="str">
        <f>IF(明細書!R12="","",明細書!R12)</f>
        <v/>
      </c>
      <c r="AX12" s="59" t="str">
        <f>IF(明細書!S12="","",明細書!S12)</f>
        <v/>
      </c>
      <c r="AY12" s="60" t="str">
        <f>IF(明細書!T12="","",明細書!T12)</f>
        <v/>
      </c>
      <c r="AZ12" s="58" t="str">
        <f>IF(明細書!U12="","",明細書!U12)</f>
        <v/>
      </c>
      <c r="BA12" s="59" t="str">
        <f>IF(明細書!V12="","",明細書!V12)</f>
        <v/>
      </c>
      <c r="BB12" s="7" t="str">
        <f>IF(明細書!W12="","",明細書!W12)</f>
        <v/>
      </c>
      <c r="BD12" s="57" t="str">
        <f t="shared" si="24"/>
        <v/>
      </c>
      <c r="BE12" s="58" t="str">
        <f t="shared" si="25"/>
        <v/>
      </c>
      <c r="BF12" s="59" t="str">
        <f t="shared" si="26"/>
        <v/>
      </c>
      <c r="BG12" s="60" t="str">
        <f t="shared" si="27"/>
        <v/>
      </c>
      <c r="BH12" s="58" t="str">
        <f t="shared" si="28"/>
        <v/>
      </c>
      <c r="BI12" s="59" t="str">
        <f t="shared" si="29"/>
        <v/>
      </c>
      <c r="BJ12" s="7" t="str">
        <f t="shared" si="30"/>
        <v/>
      </c>
      <c r="BK12" s="7">
        <f t="shared" si="31"/>
        <v>0</v>
      </c>
      <c r="BL12" s="84">
        <f t="shared" si="32"/>
        <v>0</v>
      </c>
      <c r="BM12" s="83">
        <f t="shared" si="35"/>
        <v>1</v>
      </c>
      <c r="BO12" s="95" t="s">
        <v>55</v>
      </c>
      <c r="BP12" s="96" t="s">
        <v>56</v>
      </c>
    </row>
    <row r="13" spans="1:68" ht="20.25" customHeight="1" x14ac:dyDescent="0.15">
      <c r="G13" s="50" t="str">
        <f>IF(明細書!H13="","",明細書!H13)</f>
        <v/>
      </c>
      <c r="H13" s="42" t="str">
        <f>IF(明細書!I13="","",明細書!I13)</f>
        <v/>
      </c>
      <c r="I13" s="43" t="str">
        <f>IF(明細書!J13="","",明細書!J13)</f>
        <v/>
      </c>
      <c r="J13" s="44" t="str">
        <f>IF(明細書!K13="","",明細書!K13)</f>
        <v/>
      </c>
      <c r="K13" s="42" t="str">
        <f>IF(明細書!L13="","",明細書!L13)</f>
        <v/>
      </c>
      <c r="L13" s="43" t="str">
        <f>IF(明細書!M13="","",明細書!M13)</f>
        <v/>
      </c>
      <c r="M13" s="45" t="str">
        <f>IF(明細書!N13="","",明細書!N13)</f>
        <v/>
      </c>
      <c r="N13" s="342">
        <f>明細書!O13</f>
        <v>0</v>
      </c>
      <c r="O13" s="343"/>
      <c r="Q13" s="50" t="str">
        <f t="shared" si="2"/>
        <v/>
      </c>
      <c r="R13" s="42" t="str">
        <f t="shared" si="3"/>
        <v/>
      </c>
      <c r="S13" s="43" t="str">
        <f t="shared" si="4"/>
        <v/>
      </c>
      <c r="T13" s="44" t="str">
        <f t="shared" si="5"/>
        <v/>
      </c>
      <c r="U13" s="42" t="str">
        <f t="shared" si="6"/>
        <v/>
      </c>
      <c r="V13" s="43" t="str">
        <f t="shared" si="7"/>
        <v/>
      </c>
      <c r="W13" s="46" t="str">
        <f t="shared" si="8"/>
        <v/>
      </c>
      <c r="X13" s="83">
        <f t="shared" si="33"/>
        <v>0</v>
      </c>
      <c r="Z13" s="57">
        <f t="shared" si="9"/>
        <v>0</v>
      </c>
      <c r="AA13" s="58">
        <f t="shared" si="10"/>
        <v>0</v>
      </c>
      <c r="AB13" s="59">
        <f t="shared" si="11"/>
        <v>0</v>
      </c>
      <c r="AC13" s="60">
        <f t="shared" si="12"/>
        <v>0</v>
      </c>
      <c r="AD13" s="58">
        <f t="shared" si="13"/>
        <v>0</v>
      </c>
      <c r="AE13" s="59">
        <f t="shared" si="14"/>
        <v>0</v>
      </c>
      <c r="AF13" s="7">
        <f t="shared" si="0"/>
        <v>0</v>
      </c>
      <c r="AG13" s="84">
        <f t="shared" si="15"/>
        <v>0</v>
      </c>
      <c r="AI13" s="57" t="str">
        <f t="shared" si="36"/>
        <v/>
      </c>
      <c r="AJ13" s="58" t="str">
        <f t="shared" si="37"/>
        <v/>
      </c>
      <c r="AK13" s="59" t="str">
        <f t="shared" si="38"/>
        <v/>
      </c>
      <c r="AL13" s="60" t="str">
        <f t="shared" si="39"/>
        <v/>
      </c>
      <c r="AM13" s="58" t="str">
        <f t="shared" si="40"/>
        <v/>
      </c>
      <c r="AN13" s="59" t="str">
        <f t="shared" si="41"/>
        <v/>
      </c>
      <c r="AO13" s="7" t="str">
        <f t="shared" si="42"/>
        <v/>
      </c>
      <c r="AP13" s="84">
        <f t="shared" si="34"/>
        <v>0</v>
      </c>
      <c r="AR13" s="83">
        <f t="shared" si="1"/>
        <v>1</v>
      </c>
      <c r="AT13" s="83">
        <f t="shared" si="23"/>
        <v>0</v>
      </c>
      <c r="AV13" s="57" t="str">
        <f>IF(明細書!Q13="","",明細書!Q13)</f>
        <v/>
      </c>
      <c r="AW13" s="58" t="str">
        <f>IF(明細書!R13="","",明細書!R13)</f>
        <v/>
      </c>
      <c r="AX13" s="59" t="str">
        <f>IF(明細書!S13="","",明細書!S13)</f>
        <v/>
      </c>
      <c r="AY13" s="60" t="str">
        <f>IF(明細書!T13="","",明細書!T13)</f>
        <v/>
      </c>
      <c r="AZ13" s="58" t="str">
        <f>IF(明細書!U13="","",明細書!U13)</f>
        <v/>
      </c>
      <c r="BA13" s="59" t="str">
        <f>IF(明細書!V13="","",明細書!V13)</f>
        <v/>
      </c>
      <c r="BB13" s="7" t="str">
        <f>IF(明細書!W13="","",明細書!W13)</f>
        <v/>
      </c>
      <c r="BD13" s="57" t="str">
        <f t="shared" si="24"/>
        <v/>
      </c>
      <c r="BE13" s="58" t="str">
        <f t="shared" si="25"/>
        <v/>
      </c>
      <c r="BF13" s="59" t="str">
        <f t="shared" si="26"/>
        <v/>
      </c>
      <c r="BG13" s="60" t="str">
        <f t="shared" si="27"/>
        <v/>
      </c>
      <c r="BH13" s="58" t="str">
        <f t="shared" si="28"/>
        <v/>
      </c>
      <c r="BI13" s="59" t="str">
        <f t="shared" si="29"/>
        <v/>
      </c>
      <c r="BJ13" s="7" t="str">
        <f t="shared" si="30"/>
        <v/>
      </c>
      <c r="BK13" s="7">
        <f t="shared" si="31"/>
        <v>0</v>
      </c>
      <c r="BL13" s="84">
        <f t="shared" si="32"/>
        <v>0</v>
      </c>
      <c r="BM13" s="83">
        <f t="shared" si="35"/>
        <v>1</v>
      </c>
      <c r="BO13" s="95" t="s">
        <v>57</v>
      </c>
      <c r="BP13" s="96" t="s">
        <v>124</v>
      </c>
    </row>
    <row r="14" spans="1:68" ht="20.25" customHeight="1" x14ac:dyDescent="0.15">
      <c r="G14" s="50" t="str">
        <f>IF(明細書!H14="","",明細書!H14)</f>
        <v/>
      </c>
      <c r="H14" s="42" t="str">
        <f>IF(明細書!I14="","",明細書!I14)</f>
        <v/>
      </c>
      <c r="I14" s="43" t="str">
        <f>IF(明細書!J14="","",明細書!J14)</f>
        <v/>
      </c>
      <c r="J14" s="44" t="str">
        <f>IF(明細書!K14="","",明細書!K14)</f>
        <v/>
      </c>
      <c r="K14" s="42" t="str">
        <f>IF(明細書!L14="","",明細書!L14)</f>
        <v/>
      </c>
      <c r="L14" s="43" t="str">
        <f>IF(明細書!M14="","",明細書!M14)</f>
        <v/>
      </c>
      <c r="M14" s="45" t="str">
        <f>IF(明細書!N14="","",明細書!N14)</f>
        <v/>
      </c>
      <c r="N14" s="342">
        <f>明細書!O14</f>
        <v>0</v>
      </c>
      <c r="O14" s="343"/>
      <c r="Q14" s="50" t="str">
        <f t="shared" si="2"/>
        <v/>
      </c>
      <c r="R14" s="42" t="str">
        <f t="shared" si="3"/>
        <v/>
      </c>
      <c r="S14" s="43" t="str">
        <f t="shared" si="4"/>
        <v/>
      </c>
      <c r="T14" s="44" t="str">
        <f t="shared" si="5"/>
        <v/>
      </c>
      <c r="U14" s="42" t="str">
        <f t="shared" si="6"/>
        <v/>
      </c>
      <c r="V14" s="43" t="str">
        <f t="shared" si="7"/>
        <v/>
      </c>
      <c r="W14" s="46" t="str">
        <f t="shared" si="8"/>
        <v/>
      </c>
      <c r="X14" s="83">
        <f t="shared" si="33"/>
        <v>0</v>
      </c>
      <c r="Z14" s="57">
        <f t="shared" si="9"/>
        <v>0</v>
      </c>
      <c r="AA14" s="58">
        <f t="shared" si="10"/>
        <v>0</v>
      </c>
      <c r="AB14" s="59">
        <f t="shared" si="11"/>
        <v>0</v>
      </c>
      <c r="AC14" s="60">
        <f t="shared" si="12"/>
        <v>0</v>
      </c>
      <c r="AD14" s="58">
        <f t="shared" si="13"/>
        <v>0</v>
      </c>
      <c r="AE14" s="59">
        <f t="shared" si="14"/>
        <v>0</v>
      </c>
      <c r="AF14" s="7">
        <f t="shared" si="0"/>
        <v>0</v>
      </c>
      <c r="AG14" s="84">
        <f t="shared" si="15"/>
        <v>0</v>
      </c>
      <c r="AI14" s="57" t="str">
        <f t="shared" si="36"/>
        <v/>
      </c>
      <c r="AJ14" s="58" t="str">
        <f t="shared" si="37"/>
        <v/>
      </c>
      <c r="AK14" s="59" t="str">
        <f t="shared" si="38"/>
        <v/>
      </c>
      <c r="AL14" s="60" t="str">
        <f t="shared" si="39"/>
        <v/>
      </c>
      <c r="AM14" s="58" t="str">
        <f t="shared" si="40"/>
        <v/>
      </c>
      <c r="AN14" s="59" t="str">
        <f t="shared" si="41"/>
        <v/>
      </c>
      <c r="AO14" s="7" t="str">
        <f t="shared" si="42"/>
        <v/>
      </c>
      <c r="AP14" s="84">
        <f t="shared" si="34"/>
        <v>0</v>
      </c>
      <c r="AR14" s="83">
        <f t="shared" si="1"/>
        <v>1</v>
      </c>
      <c r="AT14" s="83">
        <f t="shared" si="23"/>
        <v>0</v>
      </c>
      <c r="AV14" s="57" t="str">
        <f>IF(明細書!Q14="","",明細書!Q14)</f>
        <v/>
      </c>
      <c r="AW14" s="58" t="str">
        <f>IF(明細書!R14="","",明細書!R14)</f>
        <v/>
      </c>
      <c r="AX14" s="59" t="str">
        <f>IF(明細書!S14="","",明細書!S14)</f>
        <v/>
      </c>
      <c r="AY14" s="60" t="str">
        <f>IF(明細書!T14="","",明細書!T14)</f>
        <v/>
      </c>
      <c r="AZ14" s="58" t="str">
        <f>IF(明細書!U14="","",明細書!U14)</f>
        <v/>
      </c>
      <c r="BA14" s="59" t="str">
        <f>IF(明細書!V14="","",明細書!V14)</f>
        <v/>
      </c>
      <c r="BB14" s="7" t="str">
        <f>IF(明細書!W14="","",明細書!W14)</f>
        <v/>
      </c>
      <c r="BD14" s="57" t="str">
        <f t="shared" si="24"/>
        <v/>
      </c>
      <c r="BE14" s="58" t="str">
        <f t="shared" si="25"/>
        <v/>
      </c>
      <c r="BF14" s="59" t="str">
        <f t="shared" si="26"/>
        <v/>
      </c>
      <c r="BG14" s="60" t="str">
        <f t="shared" si="27"/>
        <v/>
      </c>
      <c r="BH14" s="58" t="str">
        <f t="shared" si="28"/>
        <v/>
      </c>
      <c r="BI14" s="59" t="str">
        <f t="shared" si="29"/>
        <v/>
      </c>
      <c r="BJ14" s="7" t="str">
        <f t="shared" si="30"/>
        <v/>
      </c>
      <c r="BK14" s="7">
        <f t="shared" si="31"/>
        <v>0</v>
      </c>
      <c r="BL14" s="84">
        <f t="shared" si="32"/>
        <v>0</v>
      </c>
      <c r="BM14" s="83">
        <f t="shared" si="35"/>
        <v>1</v>
      </c>
      <c r="BO14" s="95" t="s">
        <v>125</v>
      </c>
      <c r="BP14" s="96" t="s">
        <v>58</v>
      </c>
    </row>
    <row r="15" spans="1:68" ht="20.25" customHeight="1" x14ac:dyDescent="0.15">
      <c r="G15" s="50" t="str">
        <f>IF(明細書!H15="","",明細書!H15)</f>
        <v/>
      </c>
      <c r="H15" s="42" t="str">
        <f>IF(明細書!I15="","",明細書!I15)</f>
        <v/>
      </c>
      <c r="I15" s="43" t="str">
        <f>IF(明細書!J15="","",明細書!J15)</f>
        <v/>
      </c>
      <c r="J15" s="44" t="str">
        <f>IF(明細書!K15="","",明細書!K15)</f>
        <v/>
      </c>
      <c r="K15" s="42" t="str">
        <f>IF(明細書!L15="","",明細書!L15)</f>
        <v/>
      </c>
      <c r="L15" s="43" t="str">
        <f>IF(明細書!M15="","",明細書!M15)</f>
        <v/>
      </c>
      <c r="M15" s="45" t="str">
        <f>IF(明細書!N15="","",明細書!N15)</f>
        <v/>
      </c>
      <c r="N15" s="342">
        <f>明細書!O15</f>
        <v>0</v>
      </c>
      <c r="O15" s="343"/>
      <c r="Q15" s="50" t="str">
        <f t="shared" si="2"/>
        <v/>
      </c>
      <c r="R15" s="42" t="str">
        <f t="shared" si="3"/>
        <v/>
      </c>
      <c r="S15" s="43" t="str">
        <f t="shared" si="4"/>
        <v/>
      </c>
      <c r="T15" s="44" t="str">
        <f t="shared" si="5"/>
        <v/>
      </c>
      <c r="U15" s="42" t="str">
        <f t="shared" si="6"/>
        <v/>
      </c>
      <c r="V15" s="43" t="str">
        <f t="shared" si="7"/>
        <v/>
      </c>
      <c r="W15" s="46" t="str">
        <f t="shared" si="8"/>
        <v/>
      </c>
      <c r="X15" s="83">
        <f t="shared" si="33"/>
        <v>0</v>
      </c>
      <c r="Z15" s="57">
        <f t="shared" si="9"/>
        <v>0</v>
      </c>
      <c r="AA15" s="58">
        <f t="shared" si="10"/>
        <v>0</v>
      </c>
      <c r="AB15" s="59">
        <f t="shared" si="11"/>
        <v>0</v>
      </c>
      <c r="AC15" s="60">
        <f t="shared" si="12"/>
        <v>0</v>
      </c>
      <c r="AD15" s="58">
        <f t="shared" si="13"/>
        <v>0</v>
      </c>
      <c r="AE15" s="59">
        <f t="shared" si="14"/>
        <v>0</v>
      </c>
      <c r="AF15" s="7">
        <f t="shared" si="0"/>
        <v>0</v>
      </c>
      <c r="AG15" s="84">
        <f t="shared" si="15"/>
        <v>0</v>
      </c>
      <c r="AI15" s="57" t="str">
        <f t="shared" si="36"/>
        <v/>
      </c>
      <c r="AJ15" s="58" t="str">
        <f t="shared" si="37"/>
        <v/>
      </c>
      <c r="AK15" s="59" t="str">
        <f t="shared" si="38"/>
        <v/>
      </c>
      <c r="AL15" s="60" t="str">
        <f t="shared" si="39"/>
        <v/>
      </c>
      <c r="AM15" s="58" t="str">
        <f t="shared" si="40"/>
        <v/>
      </c>
      <c r="AN15" s="59" t="str">
        <f t="shared" si="41"/>
        <v/>
      </c>
      <c r="AO15" s="7" t="str">
        <f t="shared" si="42"/>
        <v/>
      </c>
      <c r="AP15" s="84">
        <f t="shared" ref="AP15:AP37" si="43">AG15*AR15</f>
        <v>0</v>
      </c>
      <c r="AR15" s="83">
        <f t="shared" si="1"/>
        <v>1</v>
      </c>
      <c r="AT15" s="83">
        <f t="shared" si="23"/>
        <v>0</v>
      </c>
      <c r="AV15" s="57" t="str">
        <f>IF(明細書!Q15="","",明細書!Q15)</f>
        <v/>
      </c>
      <c r="AW15" s="58" t="str">
        <f>IF(明細書!R15="","",明細書!R15)</f>
        <v/>
      </c>
      <c r="AX15" s="59" t="str">
        <f>IF(明細書!S15="","",明細書!S15)</f>
        <v/>
      </c>
      <c r="AY15" s="60" t="str">
        <f>IF(明細書!T15="","",明細書!T15)</f>
        <v/>
      </c>
      <c r="AZ15" s="58" t="str">
        <f>IF(明細書!U15="","",明細書!U15)</f>
        <v/>
      </c>
      <c r="BA15" s="59" t="str">
        <f>IF(明細書!V15="","",明細書!V15)</f>
        <v/>
      </c>
      <c r="BB15" s="7" t="str">
        <f>IF(明細書!W15="","",明細書!W15)</f>
        <v/>
      </c>
      <c r="BD15" s="57" t="str">
        <f t="shared" si="24"/>
        <v/>
      </c>
      <c r="BE15" s="58" t="str">
        <f t="shared" si="25"/>
        <v/>
      </c>
      <c r="BF15" s="59" t="str">
        <f t="shared" si="26"/>
        <v/>
      </c>
      <c r="BG15" s="60" t="str">
        <f t="shared" si="27"/>
        <v/>
      </c>
      <c r="BH15" s="58" t="str">
        <f t="shared" si="28"/>
        <v/>
      </c>
      <c r="BI15" s="59" t="str">
        <f t="shared" si="29"/>
        <v/>
      </c>
      <c r="BJ15" s="7" t="str">
        <f t="shared" si="30"/>
        <v/>
      </c>
      <c r="BK15" s="7">
        <f t="shared" si="31"/>
        <v>0</v>
      </c>
      <c r="BL15" s="84">
        <f t="shared" si="32"/>
        <v>0</v>
      </c>
      <c r="BM15" s="83">
        <f t="shared" si="35"/>
        <v>1</v>
      </c>
      <c r="BO15" s="95" t="s">
        <v>126</v>
      </c>
      <c r="BP15" s="96" t="s">
        <v>133</v>
      </c>
    </row>
    <row r="16" spans="1:68" ht="20.25" customHeight="1" x14ac:dyDescent="0.15">
      <c r="G16" s="50" t="str">
        <f>IF(明細書!H16="","",明細書!H16)</f>
        <v/>
      </c>
      <c r="H16" s="42" t="str">
        <f>IF(明細書!I16="","",明細書!I16)</f>
        <v/>
      </c>
      <c r="I16" s="43" t="str">
        <f>IF(明細書!J16="","",明細書!J16)</f>
        <v/>
      </c>
      <c r="J16" s="44" t="str">
        <f>IF(明細書!K16="","",明細書!K16)</f>
        <v/>
      </c>
      <c r="K16" s="42" t="str">
        <f>IF(明細書!L16="","",明細書!L16)</f>
        <v/>
      </c>
      <c r="L16" s="43" t="str">
        <f>IF(明細書!M16="","",明細書!M16)</f>
        <v/>
      </c>
      <c r="M16" s="45" t="str">
        <f>IF(明細書!N16="","",明細書!N16)</f>
        <v/>
      </c>
      <c r="N16" s="342">
        <f>明細書!O16</f>
        <v>0</v>
      </c>
      <c r="O16" s="343"/>
      <c r="Q16" s="50" t="str">
        <f t="shared" si="2"/>
        <v/>
      </c>
      <c r="R16" s="42" t="str">
        <f t="shared" si="3"/>
        <v/>
      </c>
      <c r="S16" s="43" t="str">
        <f t="shared" si="4"/>
        <v/>
      </c>
      <c r="T16" s="44" t="str">
        <f t="shared" si="5"/>
        <v/>
      </c>
      <c r="U16" s="42" t="str">
        <f t="shared" si="6"/>
        <v/>
      </c>
      <c r="V16" s="43" t="str">
        <f t="shared" si="7"/>
        <v/>
      </c>
      <c r="W16" s="46" t="str">
        <f t="shared" si="8"/>
        <v/>
      </c>
      <c r="X16" s="83">
        <f t="shared" si="33"/>
        <v>0</v>
      </c>
      <c r="Z16" s="57">
        <f t="shared" si="9"/>
        <v>0</v>
      </c>
      <c r="AA16" s="58">
        <f t="shared" si="10"/>
        <v>0</v>
      </c>
      <c r="AB16" s="59">
        <f t="shared" si="11"/>
        <v>0</v>
      </c>
      <c r="AC16" s="60">
        <f t="shared" si="12"/>
        <v>0</v>
      </c>
      <c r="AD16" s="58">
        <f t="shared" si="13"/>
        <v>0</v>
      </c>
      <c r="AE16" s="59">
        <f t="shared" si="14"/>
        <v>0</v>
      </c>
      <c r="AF16" s="7">
        <f t="shared" si="0"/>
        <v>0</v>
      </c>
      <c r="AG16" s="84">
        <f t="shared" si="15"/>
        <v>0</v>
      </c>
      <c r="AI16" s="57" t="str">
        <f t="shared" si="36"/>
        <v/>
      </c>
      <c r="AJ16" s="58" t="str">
        <f t="shared" si="37"/>
        <v/>
      </c>
      <c r="AK16" s="59" t="str">
        <f t="shared" si="38"/>
        <v/>
      </c>
      <c r="AL16" s="60" t="str">
        <f t="shared" si="39"/>
        <v/>
      </c>
      <c r="AM16" s="58" t="str">
        <f t="shared" si="40"/>
        <v/>
      </c>
      <c r="AN16" s="59" t="str">
        <f t="shared" si="41"/>
        <v/>
      </c>
      <c r="AO16" s="7" t="str">
        <f t="shared" si="42"/>
        <v/>
      </c>
      <c r="AP16" s="84">
        <f t="shared" si="43"/>
        <v>0</v>
      </c>
      <c r="AR16" s="83">
        <f t="shared" si="1"/>
        <v>1</v>
      </c>
      <c r="AT16" s="83">
        <f t="shared" si="23"/>
        <v>0</v>
      </c>
      <c r="AV16" s="57" t="str">
        <f>IF(明細書!Q16="","",明細書!Q16)</f>
        <v/>
      </c>
      <c r="AW16" s="58" t="str">
        <f>IF(明細書!R16="","",明細書!R16)</f>
        <v/>
      </c>
      <c r="AX16" s="59" t="str">
        <f>IF(明細書!S16="","",明細書!S16)</f>
        <v/>
      </c>
      <c r="AY16" s="60" t="str">
        <f>IF(明細書!T16="","",明細書!T16)</f>
        <v/>
      </c>
      <c r="AZ16" s="58" t="str">
        <f>IF(明細書!U16="","",明細書!U16)</f>
        <v/>
      </c>
      <c r="BA16" s="59" t="str">
        <f>IF(明細書!V16="","",明細書!V16)</f>
        <v/>
      </c>
      <c r="BB16" s="7" t="str">
        <f>IF(明細書!W16="","",明細書!W16)</f>
        <v/>
      </c>
      <c r="BD16" s="57" t="str">
        <f t="shared" si="24"/>
        <v/>
      </c>
      <c r="BE16" s="58" t="str">
        <f t="shared" si="25"/>
        <v/>
      </c>
      <c r="BF16" s="59" t="str">
        <f t="shared" si="26"/>
        <v/>
      </c>
      <c r="BG16" s="60" t="str">
        <f t="shared" si="27"/>
        <v/>
      </c>
      <c r="BH16" s="58" t="str">
        <f t="shared" si="28"/>
        <v/>
      </c>
      <c r="BI16" s="59" t="str">
        <f t="shared" si="29"/>
        <v/>
      </c>
      <c r="BJ16" s="7" t="str">
        <f t="shared" si="30"/>
        <v/>
      </c>
      <c r="BK16" s="7">
        <f t="shared" si="31"/>
        <v>0</v>
      </c>
      <c r="BL16" s="84">
        <f t="shared" si="32"/>
        <v>0</v>
      </c>
      <c r="BM16" s="83">
        <f t="shared" si="35"/>
        <v>1</v>
      </c>
      <c r="BO16" s="95" t="s">
        <v>127</v>
      </c>
      <c r="BP16" s="96" t="s">
        <v>134</v>
      </c>
    </row>
    <row r="17" spans="7:68" ht="20.25" customHeight="1" x14ac:dyDescent="0.15">
      <c r="G17" s="50" t="str">
        <f>IF(明細書!H17="","",明細書!H17)</f>
        <v/>
      </c>
      <c r="H17" s="42" t="str">
        <f>IF(明細書!I17="","",明細書!I17)</f>
        <v/>
      </c>
      <c r="I17" s="43" t="str">
        <f>IF(明細書!J17="","",明細書!J17)</f>
        <v/>
      </c>
      <c r="J17" s="44" t="str">
        <f>IF(明細書!K17="","",明細書!K17)</f>
        <v/>
      </c>
      <c r="K17" s="42" t="str">
        <f>IF(明細書!L17="","",明細書!L17)</f>
        <v/>
      </c>
      <c r="L17" s="43" t="str">
        <f>IF(明細書!M17="","",明細書!M17)</f>
        <v/>
      </c>
      <c r="M17" s="45" t="str">
        <f>IF(明細書!N17="","",明細書!N17)</f>
        <v/>
      </c>
      <c r="N17" s="342">
        <f>明細書!O17</f>
        <v>0</v>
      </c>
      <c r="O17" s="343"/>
      <c r="Q17" s="50" t="str">
        <f t="shared" si="2"/>
        <v/>
      </c>
      <c r="R17" s="42" t="str">
        <f t="shared" si="3"/>
        <v/>
      </c>
      <c r="S17" s="43" t="str">
        <f t="shared" si="4"/>
        <v/>
      </c>
      <c r="T17" s="44" t="str">
        <f t="shared" si="5"/>
        <v/>
      </c>
      <c r="U17" s="42" t="str">
        <f t="shared" si="6"/>
        <v/>
      </c>
      <c r="V17" s="43" t="str">
        <f t="shared" si="7"/>
        <v/>
      </c>
      <c r="W17" s="46" t="str">
        <f t="shared" si="8"/>
        <v/>
      </c>
      <c r="X17" s="83">
        <f t="shared" si="33"/>
        <v>0</v>
      </c>
      <c r="Z17" s="57">
        <f t="shared" si="9"/>
        <v>0</v>
      </c>
      <c r="AA17" s="58">
        <f t="shared" si="10"/>
        <v>0</v>
      </c>
      <c r="AB17" s="59">
        <f t="shared" si="11"/>
        <v>0</v>
      </c>
      <c r="AC17" s="60">
        <f t="shared" si="12"/>
        <v>0</v>
      </c>
      <c r="AD17" s="58">
        <f t="shared" si="13"/>
        <v>0</v>
      </c>
      <c r="AE17" s="59">
        <f t="shared" si="14"/>
        <v>0</v>
      </c>
      <c r="AF17" s="7">
        <f t="shared" si="0"/>
        <v>0</v>
      </c>
      <c r="AG17" s="84">
        <f t="shared" si="15"/>
        <v>0</v>
      </c>
      <c r="AI17" s="57" t="str">
        <f t="shared" si="36"/>
        <v/>
      </c>
      <c r="AJ17" s="58" t="str">
        <f t="shared" si="37"/>
        <v/>
      </c>
      <c r="AK17" s="59" t="str">
        <f t="shared" si="38"/>
        <v/>
      </c>
      <c r="AL17" s="60" t="str">
        <f t="shared" si="39"/>
        <v/>
      </c>
      <c r="AM17" s="58" t="str">
        <f t="shared" si="40"/>
        <v/>
      </c>
      <c r="AN17" s="59" t="str">
        <f t="shared" si="41"/>
        <v/>
      </c>
      <c r="AO17" s="7" t="str">
        <f t="shared" si="42"/>
        <v/>
      </c>
      <c r="AP17" s="84">
        <f t="shared" si="43"/>
        <v>0</v>
      </c>
      <c r="AR17" s="83">
        <f t="shared" si="1"/>
        <v>1</v>
      </c>
      <c r="AT17" s="83">
        <f t="shared" si="23"/>
        <v>0</v>
      </c>
      <c r="AV17" s="57" t="str">
        <f>IF(明細書!Q17="","",明細書!Q17)</f>
        <v/>
      </c>
      <c r="AW17" s="58" t="str">
        <f>IF(明細書!R17="","",明細書!R17)</f>
        <v/>
      </c>
      <c r="AX17" s="59" t="str">
        <f>IF(明細書!S17="","",明細書!S17)</f>
        <v/>
      </c>
      <c r="AY17" s="60" t="str">
        <f>IF(明細書!T17="","",明細書!T17)</f>
        <v/>
      </c>
      <c r="AZ17" s="58" t="str">
        <f>IF(明細書!U17="","",明細書!U17)</f>
        <v/>
      </c>
      <c r="BA17" s="59" t="str">
        <f>IF(明細書!V17="","",明細書!V17)</f>
        <v/>
      </c>
      <c r="BB17" s="7" t="str">
        <f>IF(明細書!W17="","",明細書!W17)</f>
        <v/>
      </c>
      <c r="BD17" s="57" t="str">
        <f t="shared" si="24"/>
        <v/>
      </c>
      <c r="BE17" s="58" t="str">
        <f t="shared" si="25"/>
        <v/>
      </c>
      <c r="BF17" s="59" t="str">
        <f t="shared" si="26"/>
        <v/>
      </c>
      <c r="BG17" s="60" t="str">
        <f t="shared" si="27"/>
        <v/>
      </c>
      <c r="BH17" s="58" t="str">
        <f t="shared" si="28"/>
        <v/>
      </c>
      <c r="BI17" s="59" t="str">
        <f t="shared" si="29"/>
        <v/>
      </c>
      <c r="BJ17" s="7" t="str">
        <f t="shared" si="30"/>
        <v/>
      </c>
      <c r="BK17" s="7">
        <f t="shared" si="31"/>
        <v>0</v>
      </c>
      <c r="BL17" s="84">
        <f t="shared" si="32"/>
        <v>0</v>
      </c>
      <c r="BM17" s="83">
        <f t="shared" si="35"/>
        <v>1</v>
      </c>
      <c r="BO17" s="95" t="s">
        <v>128</v>
      </c>
      <c r="BP17" s="96" t="s">
        <v>135</v>
      </c>
    </row>
    <row r="18" spans="7:68" ht="20.25" customHeight="1" x14ac:dyDescent="0.15">
      <c r="G18" s="50" t="str">
        <f>IF(明細書!H18="","",明細書!H18)</f>
        <v/>
      </c>
      <c r="H18" s="42" t="str">
        <f>IF(明細書!I18="","",明細書!I18)</f>
        <v/>
      </c>
      <c r="I18" s="43" t="str">
        <f>IF(明細書!J18="","",明細書!J18)</f>
        <v/>
      </c>
      <c r="J18" s="44" t="str">
        <f>IF(明細書!K18="","",明細書!K18)</f>
        <v/>
      </c>
      <c r="K18" s="42" t="str">
        <f>IF(明細書!L18="","",明細書!L18)</f>
        <v/>
      </c>
      <c r="L18" s="43" t="str">
        <f>IF(明細書!M18="","",明細書!M18)</f>
        <v/>
      </c>
      <c r="M18" s="45" t="str">
        <f>IF(明細書!N18="","",明細書!N18)</f>
        <v/>
      </c>
      <c r="N18" s="342">
        <f>明細書!O18</f>
        <v>0</v>
      </c>
      <c r="O18" s="343"/>
      <c r="Q18" s="50" t="str">
        <f t="shared" si="2"/>
        <v/>
      </c>
      <c r="R18" s="42" t="str">
        <f t="shared" si="3"/>
        <v/>
      </c>
      <c r="S18" s="43" t="str">
        <f t="shared" si="4"/>
        <v/>
      </c>
      <c r="T18" s="44" t="str">
        <f t="shared" si="5"/>
        <v/>
      </c>
      <c r="U18" s="42" t="str">
        <f t="shared" si="6"/>
        <v/>
      </c>
      <c r="V18" s="43" t="str">
        <f t="shared" si="7"/>
        <v/>
      </c>
      <c r="W18" s="46" t="str">
        <f t="shared" si="8"/>
        <v/>
      </c>
      <c r="X18" s="83">
        <f t="shared" si="33"/>
        <v>0</v>
      </c>
      <c r="Z18" s="57">
        <f t="shared" si="9"/>
        <v>0</v>
      </c>
      <c r="AA18" s="58">
        <f t="shared" si="10"/>
        <v>0</v>
      </c>
      <c r="AB18" s="59">
        <f t="shared" si="11"/>
        <v>0</v>
      </c>
      <c r="AC18" s="60">
        <f t="shared" si="12"/>
        <v>0</v>
      </c>
      <c r="AD18" s="58">
        <f t="shared" si="13"/>
        <v>0</v>
      </c>
      <c r="AE18" s="59">
        <f t="shared" si="14"/>
        <v>0</v>
      </c>
      <c r="AF18" s="7">
        <f t="shared" si="0"/>
        <v>0</v>
      </c>
      <c r="AG18" s="84">
        <f t="shared" si="15"/>
        <v>0</v>
      </c>
      <c r="AI18" s="57" t="str">
        <f t="shared" si="36"/>
        <v/>
      </c>
      <c r="AJ18" s="58" t="str">
        <f t="shared" si="37"/>
        <v/>
      </c>
      <c r="AK18" s="59" t="str">
        <f t="shared" si="38"/>
        <v/>
      </c>
      <c r="AL18" s="60" t="str">
        <f t="shared" si="39"/>
        <v/>
      </c>
      <c r="AM18" s="58" t="str">
        <f t="shared" si="40"/>
        <v/>
      </c>
      <c r="AN18" s="59" t="str">
        <f t="shared" si="41"/>
        <v/>
      </c>
      <c r="AO18" s="7" t="str">
        <f t="shared" si="42"/>
        <v/>
      </c>
      <c r="AP18" s="84">
        <f t="shared" si="43"/>
        <v>0</v>
      </c>
      <c r="AR18" s="83">
        <f t="shared" si="1"/>
        <v>1</v>
      </c>
      <c r="AT18" s="83">
        <f t="shared" si="23"/>
        <v>0</v>
      </c>
      <c r="AV18" s="57" t="str">
        <f>IF(明細書!Q18="","",明細書!Q18)</f>
        <v/>
      </c>
      <c r="AW18" s="58" t="str">
        <f>IF(明細書!R18="","",明細書!R18)</f>
        <v/>
      </c>
      <c r="AX18" s="59" t="str">
        <f>IF(明細書!S18="","",明細書!S18)</f>
        <v/>
      </c>
      <c r="AY18" s="60" t="str">
        <f>IF(明細書!T18="","",明細書!T18)</f>
        <v/>
      </c>
      <c r="AZ18" s="58" t="str">
        <f>IF(明細書!U18="","",明細書!U18)</f>
        <v/>
      </c>
      <c r="BA18" s="59" t="str">
        <f>IF(明細書!V18="","",明細書!V18)</f>
        <v/>
      </c>
      <c r="BB18" s="7" t="str">
        <f>IF(明細書!W18="","",明細書!W18)</f>
        <v/>
      </c>
      <c r="BD18" s="57" t="str">
        <f t="shared" si="24"/>
        <v/>
      </c>
      <c r="BE18" s="58" t="str">
        <f t="shared" si="25"/>
        <v/>
      </c>
      <c r="BF18" s="59" t="str">
        <f t="shared" si="26"/>
        <v/>
      </c>
      <c r="BG18" s="60" t="str">
        <f t="shared" si="27"/>
        <v/>
      </c>
      <c r="BH18" s="58" t="str">
        <f t="shared" si="28"/>
        <v/>
      </c>
      <c r="BI18" s="59" t="str">
        <f t="shared" si="29"/>
        <v/>
      </c>
      <c r="BJ18" s="7" t="str">
        <f t="shared" si="30"/>
        <v/>
      </c>
      <c r="BK18" s="7">
        <f t="shared" si="31"/>
        <v>0</v>
      </c>
      <c r="BL18" s="84">
        <f t="shared" si="32"/>
        <v>0</v>
      </c>
      <c r="BM18" s="83">
        <f t="shared" si="35"/>
        <v>1</v>
      </c>
      <c r="BO18" s="95" t="s">
        <v>129</v>
      </c>
      <c r="BP18" s="96" t="s">
        <v>136</v>
      </c>
    </row>
    <row r="19" spans="7:68" ht="20.25" customHeight="1" x14ac:dyDescent="0.15">
      <c r="G19" s="50" t="str">
        <f>IF(明細書!H19="","",明細書!H19)</f>
        <v/>
      </c>
      <c r="H19" s="42" t="str">
        <f>IF(明細書!I19="","",明細書!I19)</f>
        <v/>
      </c>
      <c r="I19" s="43" t="str">
        <f>IF(明細書!J19="","",明細書!J19)</f>
        <v/>
      </c>
      <c r="J19" s="44" t="str">
        <f>IF(明細書!K19="","",明細書!K19)</f>
        <v/>
      </c>
      <c r="K19" s="42" t="str">
        <f>IF(明細書!L19="","",明細書!L19)</f>
        <v/>
      </c>
      <c r="L19" s="43" t="str">
        <f>IF(明細書!M19="","",明細書!M19)</f>
        <v/>
      </c>
      <c r="M19" s="45" t="str">
        <f>IF(明細書!N19="","",明細書!N19)</f>
        <v/>
      </c>
      <c r="N19" s="342">
        <f>明細書!O19</f>
        <v>0</v>
      </c>
      <c r="O19" s="343"/>
      <c r="Q19" s="50" t="str">
        <f t="shared" si="2"/>
        <v/>
      </c>
      <c r="R19" s="42" t="str">
        <f t="shared" si="3"/>
        <v/>
      </c>
      <c r="S19" s="43" t="str">
        <f t="shared" si="4"/>
        <v/>
      </c>
      <c r="T19" s="44" t="str">
        <f t="shared" si="5"/>
        <v/>
      </c>
      <c r="U19" s="42" t="str">
        <f t="shared" si="6"/>
        <v/>
      </c>
      <c r="V19" s="43" t="str">
        <f t="shared" si="7"/>
        <v/>
      </c>
      <c r="W19" s="46" t="str">
        <f t="shared" si="8"/>
        <v/>
      </c>
      <c r="X19" s="83">
        <f t="shared" si="33"/>
        <v>0</v>
      </c>
      <c r="Z19" s="57">
        <f t="shared" si="9"/>
        <v>0</v>
      </c>
      <c r="AA19" s="58">
        <f t="shared" si="10"/>
        <v>0</v>
      </c>
      <c r="AB19" s="59">
        <f t="shared" si="11"/>
        <v>0</v>
      </c>
      <c r="AC19" s="60">
        <f t="shared" si="12"/>
        <v>0</v>
      </c>
      <c r="AD19" s="58">
        <f t="shared" si="13"/>
        <v>0</v>
      </c>
      <c r="AE19" s="59">
        <f t="shared" si="14"/>
        <v>0</v>
      </c>
      <c r="AF19" s="7">
        <f t="shared" si="0"/>
        <v>0</v>
      </c>
      <c r="AG19" s="84">
        <f t="shared" si="15"/>
        <v>0</v>
      </c>
      <c r="AI19" s="57" t="str">
        <f t="shared" si="36"/>
        <v/>
      </c>
      <c r="AJ19" s="58" t="str">
        <f t="shared" si="37"/>
        <v/>
      </c>
      <c r="AK19" s="59" t="str">
        <f t="shared" si="38"/>
        <v/>
      </c>
      <c r="AL19" s="60" t="str">
        <f t="shared" si="39"/>
        <v/>
      </c>
      <c r="AM19" s="58" t="str">
        <f t="shared" si="40"/>
        <v/>
      </c>
      <c r="AN19" s="59" t="str">
        <f t="shared" si="41"/>
        <v/>
      </c>
      <c r="AO19" s="7" t="str">
        <f t="shared" si="42"/>
        <v/>
      </c>
      <c r="AP19" s="84">
        <f t="shared" si="43"/>
        <v>0</v>
      </c>
      <c r="AR19" s="83">
        <f t="shared" si="1"/>
        <v>1</v>
      </c>
      <c r="AT19" s="83">
        <f t="shared" si="23"/>
        <v>0</v>
      </c>
      <c r="AV19" s="57" t="str">
        <f>IF(明細書!Q19="","",明細書!Q19)</f>
        <v/>
      </c>
      <c r="AW19" s="58" t="str">
        <f>IF(明細書!R19="","",明細書!R19)</f>
        <v/>
      </c>
      <c r="AX19" s="59" t="str">
        <f>IF(明細書!S19="","",明細書!S19)</f>
        <v/>
      </c>
      <c r="AY19" s="60" t="str">
        <f>IF(明細書!T19="","",明細書!T19)</f>
        <v/>
      </c>
      <c r="AZ19" s="58" t="str">
        <f>IF(明細書!U19="","",明細書!U19)</f>
        <v/>
      </c>
      <c r="BA19" s="59" t="str">
        <f>IF(明細書!V19="","",明細書!V19)</f>
        <v/>
      </c>
      <c r="BB19" s="7" t="str">
        <f>IF(明細書!W19="","",明細書!W19)</f>
        <v/>
      </c>
      <c r="BD19" s="57" t="str">
        <f t="shared" si="24"/>
        <v/>
      </c>
      <c r="BE19" s="58" t="str">
        <f t="shared" si="25"/>
        <v/>
      </c>
      <c r="BF19" s="59" t="str">
        <f t="shared" si="26"/>
        <v/>
      </c>
      <c r="BG19" s="60" t="str">
        <f t="shared" si="27"/>
        <v/>
      </c>
      <c r="BH19" s="58" t="str">
        <f t="shared" si="28"/>
        <v/>
      </c>
      <c r="BI19" s="59" t="str">
        <f t="shared" si="29"/>
        <v/>
      </c>
      <c r="BJ19" s="7" t="str">
        <f t="shared" si="30"/>
        <v/>
      </c>
      <c r="BK19" s="7">
        <f t="shared" si="31"/>
        <v>0</v>
      </c>
      <c r="BL19" s="84">
        <f t="shared" si="32"/>
        <v>0</v>
      </c>
      <c r="BM19" s="83">
        <f t="shared" si="35"/>
        <v>1</v>
      </c>
      <c r="BO19" s="95" t="s">
        <v>130</v>
      </c>
      <c r="BP19" s="96" t="s">
        <v>137</v>
      </c>
    </row>
    <row r="20" spans="7:68" ht="20.25" customHeight="1" x14ac:dyDescent="0.15">
      <c r="G20" s="50" t="str">
        <f>IF(明細書!H20="","",明細書!H20)</f>
        <v/>
      </c>
      <c r="H20" s="42" t="str">
        <f>IF(明細書!I20="","",明細書!I20)</f>
        <v/>
      </c>
      <c r="I20" s="43" t="str">
        <f>IF(明細書!J20="","",明細書!J20)</f>
        <v/>
      </c>
      <c r="J20" s="44" t="str">
        <f>IF(明細書!K20="","",明細書!K20)</f>
        <v/>
      </c>
      <c r="K20" s="42" t="str">
        <f>IF(明細書!L20="","",明細書!L20)</f>
        <v/>
      </c>
      <c r="L20" s="43" t="str">
        <f>IF(明細書!M20="","",明細書!M20)</f>
        <v/>
      </c>
      <c r="M20" s="45" t="str">
        <f>IF(明細書!N20="","",明細書!N20)</f>
        <v/>
      </c>
      <c r="N20" s="342">
        <f>明細書!O20</f>
        <v>0</v>
      </c>
      <c r="O20" s="343"/>
      <c r="Q20" s="50" t="str">
        <f t="shared" si="2"/>
        <v/>
      </c>
      <c r="R20" s="42" t="str">
        <f t="shared" si="3"/>
        <v/>
      </c>
      <c r="S20" s="43" t="str">
        <f t="shared" si="4"/>
        <v/>
      </c>
      <c r="T20" s="44" t="str">
        <f t="shared" si="5"/>
        <v/>
      </c>
      <c r="U20" s="42" t="str">
        <f t="shared" si="6"/>
        <v/>
      </c>
      <c r="V20" s="43" t="str">
        <f t="shared" si="7"/>
        <v/>
      </c>
      <c r="W20" s="46" t="str">
        <f t="shared" si="8"/>
        <v/>
      </c>
      <c r="X20" s="83">
        <f t="shared" si="33"/>
        <v>0</v>
      </c>
      <c r="Z20" s="57">
        <f t="shared" si="9"/>
        <v>0</v>
      </c>
      <c r="AA20" s="58">
        <f t="shared" si="10"/>
        <v>0</v>
      </c>
      <c r="AB20" s="59">
        <f t="shared" si="11"/>
        <v>0</v>
      </c>
      <c r="AC20" s="60">
        <f t="shared" si="12"/>
        <v>0</v>
      </c>
      <c r="AD20" s="58">
        <f t="shared" si="13"/>
        <v>0</v>
      </c>
      <c r="AE20" s="59">
        <f t="shared" si="14"/>
        <v>0</v>
      </c>
      <c r="AF20" s="7">
        <f t="shared" si="0"/>
        <v>0</v>
      </c>
      <c r="AG20" s="84">
        <f t="shared" si="15"/>
        <v>0</v>
      </c>
      <c r="AI20" s="57" t="str">
        <f t="shared" si="36"/>
        <v/>
      </c>
      <c r="AJ20" s="58" t="str">
        <f t="shared" si="37"/>
        <v/>
      </c>
      <c r="AK20" s="59" t="str">
        <f t="shared" si="38"/>
        <v/>
      </c>
      <c r="AL20" s="60" t="str">
        <f t="shared" si="39"/>
        <v/>
      </c>
      <c r="AM20" s="58" t="str">
        <f t="shared" si="40"/>
        <v/>
      </c>
      <c r="AN20" s="59" t="str">
        <f t="shared" si="41"/>
        <v/>
      </c>
      <c r="AO20" s="7" t="str">
        <f t="shared" si="42"/>
        <v/>
      </c>
      <c r="AP20" s="84">
        <f t="shared" si="43"/>
        <v>0</v>
      </c>
      <c r="AR20" s="83">
        <f t="shared" si="1"/>
        <v>1</v>
      </c>
      <c r="AT20" s="83">
        <f t="shared" si="23"/>
        <v>0</v>
      </c>
      <c r="AV20" s="57" t="str">
        <f>IF(明細書!Q20="","",明細書!Q20)</f>
        <v/>
      </c>
      <c r="AW20" s="58" t="str">
        <f>IF(明細書!R20="","",明細書!R20)</f>
        <v/>
      </c>
      <c r="AX20" s="59" t="str">
        <f>IF(明細書!S20="","",明細書!S20)</f>
        <v/>
      </c>
      <c r="AY20" s="60" t="str">
        <f>IF(明細書!T20="","",明細書!T20)</f>
        <v/>
      </c>
      <c r="AZ20" s="58" t="str">
        <f>IF(明細書!U20="","",明細書!U20)</f>
        <v/>
      </c>
      <c r="BA20" s="59" t="str">
        <f>IF(明細書!V20="","",明細書!V20)</f>
        <v/>
      </c>
      <c r="BB20" s="7" t="str">
        <f>IF(明細書!W20="","",明細書!W20)</f>
        <v/>
      </c>
      <c r="BD20" s="57" t="str">
        <f t="shared" si="24"/>
        <v/>
      </c>
      <c r="BE20" s="58" t="str">
        <f t="shared" si="25"/>
        <v/>
      </c>
      <c r="BF20" s="59" t="str">
        <f t="shared" si="26"/>
        <v/>
      </c>
      <c r="BG20" s="60" t="str">
        <f t="shared" si="27"/>
        <v/>
      </c>
      <c r="BH20" s="58" t="str">
        <f t="shared" si="28"/>
        <v/>
      </c>
      <c r="BI20" s="59" t="str">
        <f t="shared" si="29"/>
        <v/>
      </c>
      <c r="BJ20" s="7" t="str">
        <f t="shared" si="30"/>
        <v/>
      </c>
      <c r="BK20" s="7">
        <f t="shared" si="31"/>
        <v>0</v>
      </c>
      <c r="BL20" s="84">
        <f t="shared" si="32"/>
        <v>0</v>
      </c>
      <c r="BM20" s="83">
        <f t="shared" si="35"/>
        <v>1</v>
      </c>
      <c r="BO20" s="95" t="s">
        <v>131</v>
      </c>
      <c r="BP20" s="96" t="s">
        <v>138</v>
      </c>
    </row>
    <row r="21" spans="7:68" ht="20.25" customHeight="1" x14ac:dyDescent="0.15">
      <c r="G21" s="50" t="str">
        <f>IF(明細書!H21="","",明細書!H21)</f>
        <v/>
      </c>
      <c r="H21" s="42" t="str">
        <f>IF(明細書!I21="","",明細書!I21)</f>
        <v/>
      </c>
      <c r="I21" s="43" t="str">
        <f>IF(明細書!J21="","",明細書!J21)</f>
        <v/>
      </c>
      <c r="J21" s="44" t="str">
        <f>IF(明細書!K21="","",明細書!K21)</f>
        <v/>
      </c>
      <c r="K21" s="42" t="str">
        <f>IF(明細書!L21="","",明細書!L21)</f>
        <v/>
      </c>
      <c r="L21" s="43" t="str">
        <f>IF(明細書!M21="","",明細書!M21)</f>
        <v/>
      </c>
      <c r="M21" s="45" t="str">
        <f>IF(明細書!N21="","",明細書!N21)</f>
        <v/>
      </c>
      <c r="N21" s="342">
        <f>明細書!O21</f>
        <v>0</v>
      </c>
      <c r="O21" s="343"/>
      <c r="Q21" s="50" t="str">
        <f t="shared" si="2"/>
        <v/>
      </c>
      <c r="R21" s="42" t="str">
        <f t="shared" si="3"/>
        <v/>
      </c>
      <c r="S21" s="43" t="str">
        <f t="shared" si="4"/>
        <v/>
      </c>
      <c r="T21" s="44" t="str">
        <f t="shared" si="5"/>
        <v/>
      </c>
      <c r="U21" s="42" t="str">
        <f t="shared" si="6"/>
        <v/>
      </c>
      <c r="V21" s="43" t="str">
        <f t="shared" si="7"/>
        <v/>
      </c>
      <c r="W21" s="46" t="str">
        <f t="shared" si="8"/>
        <v/>
      </c>
      <c r="X21" s="83">
        <f t="shared" si="33"/>
        <v>0</v>
      </c>
      <c r="Z21" s="57">
        <f t="shared" si="9"/>
        <v>0</v>
      </c>
      <c r="AA21" s="58">
        <f t="shared" si="10"/>
        <v>0</v>
      </c>
      <c r="AB21" s="59">
        <f t="shared" si="11"/>
        <v>0</v>
      </c>
      <c r="AC21" s="60">
        <f t="shared" si="12"/>
        <v>0</v>
      </c>
      <c r="AD21" s="58">
        <f t="shared" si="13"/>
        <v>0</v>
      </c>
      <c r="AE21" s="59">
        <f t="shared" si="14"/>
        <v>0</v>
      </c>
      <c r="AF21" s="7">
        <f t="shared" si="0"/>
        <v>0</v>
      </c>
      <c r="AG21" s="84">
        <f t="shared" si="15"/>
        <v>0</v>
      </c>
      <c r="AI21" s="57" t="str">
        <f t="shared" si="36"/>
        <v/>
      </c>
      <c r="AJ21" s="58" t="str">
        <f t="shared" si="37"/>
        <v/>
      </c>
      <c r="AK21" s="59" t="str">
        <f t="shared" si="38"/>
        <v/>
      </c>
      <c r="AL21" s="60" t="str">
        <f t="shared" si="39"/>
        <v/>
      </c>
      <c r="AM21" s="58" t="str">
        <f t="shared" si="40"/>
        <v/>
      </c>
      <c r="AN21" s="59" t="str">
        <f t="shared" si="41"/>
        <v/>
      </c>
      <c r="AO21" s="7" t="str">
        <f t="shared" si="42"/>
        <v/>
      </c>
      <c r="AP21" s="84">
        <f t="shared" si="43"/>
        <v>0</v>
      </c>
      <c r="AR21" s="83">
        <f t="shared" si="1"/>
        <v>1</v>
      </c>
      <c r="AT21" s="83">
        <f t="shared" si="23"/>
        <v>0</v>
      </c>
      <c r="AV21" s="57" t="str">
        <f>IF(明細書!Q21="","",明細書!Q21)</f>
        <v/>
      </c>
      <c r="AW21" s="58" t="str">
        <f>IF(明細書!R21="","",明細書!R21)</f>
        <v/>
      </c>
      <c r="AX21" s="59" t="str">
        <f>IF(明細書!S21="","",明細書!S21)</f>
        <v/>
      </c>
      <c r="AY21" s="60" t="str">
        <f>IF(明細書!T21="","",明細書!T21)</f>
        <v/>
      </c>
      <c r="AZ21" s="58" t="str">
        <f>IF(明細書!U21="","",明細書!U21)</f>
        <v/>
      </c>
      <c r="BA21" s="59" t="str">
        <f>IF(明細書!V21="","",明細書!V21)</f>
        <v/>
      </c>
      <c r="BB21" s="7" t="str">
        <f>IF(明細書!W21="","",明細書!W21)</f>
        <v/>
      </c>
      <c r="BD21" s="57" t="str">
        <f t="shared" si="24"/>
        <v/>
      </c>
      <c r="BE21" s="58" t="str">
        <f t="shared" si="25"/>
        <v/>
      </c>
      <c r="BF21" s="59" t="str">
        <f t="shared" si="26"/>
        <v/>
      </c>
      <c r="BG21" s="60" t="str">
        <f t="shared" si="27"/>
        <v/>
      </c>
      <c r="BH21" s="58" t="str">
        <f t="shared" si="28"/>
        <v/>
      </c>
      <c r="BI21" s="59" t="str">
        <f t="shared" si="29"/>
        <v/>
      </c>
      <c r="BJ21" s="7" t="str">
        <f t="shared" si="30"/>
        <v/>
      </c>
      <c r="BK21" s="7">
        <f t="shared" si="31"/>
        <v>0</v>
      </c>
      <c r="BL21" s="84">
        <f t="shared" si="32"/>
        <v>0</v>
      </c>
      <c r="BM21" s="83">
        <f t="shared" si="35"/>
        <v>1</v>
      </c>
      <c r="BO21" s="95" t="s">
        <v>132</v>
      </c>
      <c r="BP21" s="96" t="s">
        <v>139</v>
      </c>
    </row>
    <row r="22" spans="7:68" ht="20.25" customHeight="1" x14ac:dyDescent="0.15">
      <c r="G22" s="50" t="str">
        <f>IF(明細書!H22="","",明細書!H22)</f>
        <v/>
      </c>
      <c r="H22" s="42" t="str">
        <f>IF(明細書!I22="","",明細書!I22)</f>
        <v/>
      </c>
      <c r="I22" s="43" t="str">
        <f>IF(明細書!J22="","",明細書!J22)</f>
        <v/>
      </c>
      <c r="J22" s="44" t="str">
        <f>IF(明細書!K22="","",明細書!K22)</f>
        <v/>
      </c>
      <c r="K22" s="42" t="str">
        <f>IF(明細書!L22="","",明細書!L22)</f>
        <v/>
      </c>
      <c r="L22" s="43" t="str">
        <f>IF(明細書!M22="","",明細書!M22)</f>
        <v/>
      </c>
      <c r="M22" s="45" t="str">
        <f>IF(明細書!N22="","",明細書!N22)</f>
        <v/>
      </c>
      <c r="N22" s="342">
        <f>明細書!O22</f>
        <v>0</v>
      </c>
      <c r="O22" s="343"/>
      <c r="Q22" s="50" t="str">
        <f t="shared" si="2"/>
        <v/>
      </c>
      <c r="R22" s="42" t="str">
        <f t="shared" si="3"/>
        <v/>
      </c>
      <c r="S22" s="43" t="str">
        <f t="shared" si="4"/>
        <v/>
      </c>
      <c r="T22" s="44" t="str">
        <f t="shared" si="5"/>
        <v/>
      </c>
      <c r="U22" s="42" t="str">
        <f t="shared" si="6"/>
        <v/>
      </c>
      <c r="V22" s="43" t="str">
        <f t="shared" si="7"/>
        <v/>
      </c>
      <c r="W22" s="46" t="str">
        <f t="shared" si="8"/>
        <v/>
      </c>
      <c r="X22" s="83">
        <f t="shared" si="33"/>
        <v>0</v>
      </c>
      <c r="Z22" s="57">
        <f t="shared" si="9"/>
        <v>0</v>
      </c>
      <c r="AA22" s="58">
        <f t="shared" si="10"/>
        <v>0</v>
      </c>
      <c r="AB22" s="59">
        <f t="shared" si="11"/>
        <v>0</v>
      </c>
      <c r="AC22" s="60">
        <f t="shared" si="12"/>
        <v>0</v>
      </c>
      <c r="AD22" s="58">
        <f t="shared" si="13"/>
        <v>0</v>
      </c>
      <c r="AE22" s="59">
        <f t="shared" si="14"/>
        <v>0</v>
      </c>
      <c r="AF22" s="7">
        <f t="shared" si="0"/>
        <v>0</v>
      </c>
      <c r="AG22" s="84">
        <f t="shared" si="15"/>
        <v>0</v>
      </c>
      <c r="AI22" s="57" t="str">
        <f t="shared" si="36"/>
        <v/>
      </c>
      <c r="AJ22" s="58" t="str">
        <f t="shared" si="37"/>
        <v/>
      </c>
      <c r="AK22" s="59" t="str">
        <f t="shared" si="38"/>
        <v/>
      </c>
      <c r="AL22" s="60" t="str">
        <f t="shared" si="39"/>
        <v/>
      </c>
      <c r="AM22" s="58" t="str">
        <f t="shared" si="40"/>
        <v/>
      </c>
      <c r="AN22" s="59" t="str">
        <f t="shared" si="41"/>
        <v/>
      </c>
      <c r="AO22" s="7" t="str">
        <f t="shared" si="42"/>
        <v/>
      </c>
      <c r="AP22" s="84">
        <f t="shared" si="43"/>
        <v>0</v>
      </c>
      <c r="AR22" s="83">
        <f t="shared" si="1"/>
        <v>1</v>
      </c>
      <c r="AT22" s="83">
        <f t="shared" si="23"/>
        <v>0</v>
      </c>
      <c r="AV22" s="57" t="str">
        <f>IF(明細書!Q22="","",明細書!Q22)</f>
        <v/>
      </c>
      <c r="AW22" s="58" t="str">
        <f>IF(明細書!R22="","",明細書!R22)</f>
        <v/>
      </c>
      <c r="AX22" s="59" t="str">
        <f>IF(明細書!S22="","",明細書!S22)</f>
        <v/>
      </c>
      <c r="AY22" s="60" t="str">
        <f>IF(明細書!T22="","",明細書!T22)</f>
        <v/>
      </c>
      <c r="AZ22" s="58" t="str">
        <f>IF(明細書!U22="","",明細書!U22)</f>
        <v/>
      </c>
      <c r="BA22" s="59" t="str">
        <f>IF(明細書!V22="","",明細書!V22)</f>
        <v/>
      </c>
      <c r="BB22" s="7" t="str">
        <f>IF(明細書!W22="","",明細書!W22)</f>
        <v/>
      </c>
      <c r="BD22" s="57" t="str">
        <f t="shared" si="24"/>
        <v/>
      </c>
      <c r="BE22" s="58" t="str">
        <f t="shared" si="25"/>
        <v/>
      </c>
      <c r="BF22" s="59" t="str">
        <f t="shared" si="26"/>
        <v/>
      </c>
      <c r="BG22" s="60" t="str">
        <f t="shared" si="27"/>
        <v/>
      </c>
      <c r="BH22" s="58" t="str">
        <f t="shared" si="28"/>
        <v/>
      </c>
      <c r="BI22" s="59" t="str">
        <f t="shared" si="29"/>
        <v/>
      </c>
      <c r="BJ22" s="7" t="str">
        <f t="shared" si="30"/>
        <v/>
      </c>
      <c r="BK22" s="7">
        <f t="shared" si="31"/>
        <v>0</v>
      </c>
      <c r="BL22" s="84">
        <f t="shared" si="32"/>
        <v>0</v>
      </c>
      <c r="BM22" s="83">
        <f t="shared" si="35"/>
        <v>1</v>
      </c>
      <c r="BO22" s="95" t="s">
        <v>140</v>
      </c>
      <c r="BP22" s="96" t="s">
        <v>143</v>
      </c>
    </row>
    <row r="23" spans="7:68" ht="20.25" customHeight="1" x14ac:dyDescent="0.15">
      <c r="G23" s="50" t="str">
        <f>IF(明細書!H23="","",明細書!H23)</f>
        <v/>
      </c>
      <c r="H23" s="42" t="str">
        <f>IF(明細書!I23="","",明細書!I23)</f>
        <v/>
      </c>
      <c r="I23" s="43" t="str">
        <f>IF(明細書!J23="","",明細書!J23)</f>
        <v/>
      </c>
      <c r="J23" s="44" t="str">
        <f>IF(明細書!K23="","",明細書!K23)</f>
        <v/>
      </c>
      <c r="K23" s="42" t="str">
        <f>IF(明細書!L23="","",明細書!L23)</f>
        <v/>
      </c>
      <c r="L23" s="43" t="str">
        <f>IF(明細書!M23="","",明細書!M23)</f>
        <v/>
      </c>
      <c r="M23" s="45" t="str">
        <f>IF(明細書!N23="","",明細書!N23)</f>
        <v/>
      </c>
      <c r="N23" s="342">
        <f>明細書!O23</f>
        <v>0</v>
      </c>
      <c r="O23" s="343"/>
      <c r="Q23" s="50" t="str">
        <f t="shared" si="2"/>
        <v/>
      </c>
      <c r="R23" s="42" t="str">
        <f t="shared" si="3"/>
        <v/>
      </c>
      <c r="S23" s="43" t="str">
        <f t="shared" si="4"/>
        <v/>
      </c>
      <c r="T23" s="44" t="str">
        <f t="shared" si="5"/>
        <v/>
      </c>
      <c r="U23" s="42" t="str">
        <f t="shared" si="6"/>
        <v/>
      </c>
      <c r="V23" s="43" t="str">
        <f t="shared" si="7"/>
        <v/>
      </c>
      <c r="W23" s="46" t="str">
        <f t="shared" si="8"/>
        <v/>
      </c>
      <c r="X23" s="83">
        <f t="shared" si="33"/>
        <v>0</v>
      </c>
      <c r="Z23" s="57">
        <f t="shared" si="9"/>
        <v>0</v>
      </c>
      <c r="AA23" s="58">
        <f t="shared" si="10"/>
        <v>0</v>
      </c>
      <c r="AB23" s="59">
        <f t="shared" si="11"/>
        <v>0</v>
      </c>
      <c r="AC23" s="60">
        <f t="shared" si="12"/>
        <v>0</v>
      </c>
      <c r="AD23" s="58">
        <f t="shared" si="13"/>
        <v>0</v>
      </c>
      <c r="AE23" s="59">
        <f t="shared" si="14"/>
        <v>0</v>
      </c>
      <c r="AF23" s="7">
        <f t="shared" si="0"/>
        <v>0</v>
      </c>
      <c r="AG23" s="84">
        <f t="shared" si="15"/>
        <v>0</v>
      </c>
      <c r="AI23" s="57" t="str">
        <f t="shared" si="36"/>
        <v/>
      </c>
      <c r="AJ23" s="58" t="str">
        <f t="shared" si="37"/>
        <v/>
      </c>
      <c r="AK23" s="59" t="str">
        <f t="shared" si="38"/>
        <v/>
      </c>
      <c r="AL23" s="60" t="str">
        <f t="shared" si="39"/>
        <v/>
      </c>
      <c r="AM23" s="58" t="str">
        <f t="shared" si="40"/>
        <v/>
      </c>
      <c r="AN23" s="59" t="str">
        <f t="shared" si="41"/>
        <v/>
      </c>
      <c r="AO23" s="7" t="str">
        <f t="shared" si="42"/>
        <v/>
      </c>
      <c r="AP23" s="84">
        <f t="shared" si="43"/>
        <v>0</v>
      </c>
      <c r="AR23" s="83">
        <f t="shared" si="1"/>
        <v>1</v>
      </c>
      <c r="AT23" s="83">
        <f t="shared" si="23"/>
        <v>0</v>
      </c>
      <c r="AV23" s="57" t="str">
        <f>IF(明細書!Q23="","",明細書!Q23)</f>
        <v/>
      </c>
      <c r="AW23" s="58" t="str">
        <f>IF(明細書!R23="","",明細書!R23)</f>
        <v/>
      </c>
      <c r="AX23" s="59" t="str">
        <f>IF(明細書!S23="","",明細書!S23)</f>
        <v/>
      </c>
      <c r="AY23" s="60" t="str">
        <f>IF(明細書!T23="","",明細書!T23)</f>
        <v/>
      </c>
      <c r="AZ23" s="58" t="str">
        <f>IF(明細書!U23="","",明細書!U23)</f>
        <v/>
      </c>
      <c r="BA23" s="59" t="str">
        <f>IF(明細書!V23="","",明細書!V23)</f>
        <v/>
      </c>
      <c r="BB23" s="7" t="str">
        <f>IF(明細書!W23="","",明細書!W23)</f>
        <v/>
      </c>
      <c r="BD23" s="57" t="str">
        <f t="shared" si="24"/>
        <v/>
      </c>
      <c r="BE23" s="58" t="str">
        <f t="shared" si="25"/>
        <v/>
      </c>
      <c r="BF23" s="59" t="str">
        <f t="shared" si="26"/>
        <v/>
      </c>
      <c r="BG23" s="60" t="str">
        <f t="shared" si="27"/>
        <v/>
      </c>
      <c r="BH23" s="58" t="str">
        <f t="shared" si="28"/>
        <v/>
      </c>
      <c r="BI23" s="59" t="str">
        <f t="shared" si="29"/>
        <v/>
      </c>
      <c r="BJ23" s="7" t="str">
        <f t="shared" si="30"/>
        <v/>
      </c>
      <c r="BK23" s="7">
        <f t="shared" si="31"/>
        <v>0</v>
      </c>
      <c r="BL23" s="84">
        <f t="shared" si="32"/>
        <v>0</v>
      </c>
      <c r="BM23" s="83">
        <f t="shared" si="35"/>
        <v>1</v>
      </c>
      <c r="BO23" s="95" t="s">
        <v>141</v>
      </c>
      <c r="BP23" s="96" t="s">
        <v>142</v>
      </c>
    </row>
    <row r="24" spans="7:68" ht="20.25" customHeight="1" x14ac:dyDescent="0.15">
      <c r="G24" s="50" t="str">
        <f>IF(明細書!H24="","",明細書!H24)</f>
        <v/>
      </c>
      <c r="H24" s="42" t="str">
        <f>IF(明細書!I24="","",明細書!I24)</f>
        <v/>
      </c>
      <c r="I24" s="43" t="str">
        <f>IF(明細書!J24="","",明細書!J24)</f>
        <v/>
      </c>
      <c r="J24" s="44" t="str">
        <f>IF(明細書!K24="","",明細書!K24)</f>
        <v/>
      </c>
      <c r="K24" s="42" t="str">
        <f>IF(明細書!L24="","",明細書!L24)</f>
        <v/>
      </c>
      <c r="L24" s="43" t="str">
        <f>IF(明細書!M24="","",明細書!M24)</f>
        <v/>
      </c>
      <c r="M24" s="45" t="str">
        <f>IF(明細書!N24="","",明細書!N24)</f>
        <v/>
      </c>
      <c r="N24" s="342">
        <f>明細書!O24</f>
        <v>0</v>
      </c>
      <c r="O24" s="343"/>
      <c r="Q24" s="50" t="str">
        <f t="shared" si="2"/>
        <v/>
      </c>
      <c r="R24" s="42" t="str">
        <f t="shared" si="3"/>
        <v/>
      </c>
      <c r="S24" s="43" t="str">
        <f t="shared" si="4"/>
        <v/>
      </c>
      <c r="T24" s="44" t="str">
        <f t="shared" si="5"/>
        <v/>
      </c>
      <c r="U24" s="42" t="str">
        <f t="shared" si="6"/>
        <v/>
      </c>
      <c r="V24" s="43" t="str">
        <f t="shared" si="7"/>
        <v/>
      </c>
      <c r="W24" s="46" t="str">
        <f t="shared" si="8"/>
        <v/>
      </c>
      <c r="X24" s="83">
        <f t="shared" si="33"/>
        <v>0</v>
      </c>
      <c r="Z24" s="57">
        <f t="shared" si="9"/>
        <v>0</v>
      </c>
      <c r="AA24" s="58">
        <f t="shared" si="10"/>
        <v>0</v>
      </c>
      <c r="AB24" s="59">
        <f t="shared" si="11"/>
        <v>0</v>
      </c>
      <c r="AC24" s="60">
        <f t="shared" si="12"/>
        <v>0</v>
      </c>
      <c r="AD24" s="58">
        <f t="shared" si="13"/>
        <v>0</v>
      </c>
      <c r="AE24" s="59">
        <f t="shared" si="14"/>
        <v>0</v>
      </c>
      <c r="AF24" s="7">
        <f t="shared" si="0"/>
        <v>0</v>
      </c>
      <c r="AG24" s="84">
        <f t="shared" si="15"/>
        <v>0</v>
      </c>
      <c r="AI24" s="57" t="str">
        <f t="shared" si="36"/>
        <v/>
      </c>
      <c r="AJ24" s="58" t="str">
        <f t="shared" si="37"/>
        <v/>
      </c>
      <c r="AK24" s="59" t="str">
        <f t="shared" si="38"/>
        <v/>
      </c>
      <c r="AL24" s="60" t="str">
        <f t="shared" si="39"/>
        <v/>
      </c>
      <c r="AM24" s="58" t="str">
        <f t="shared" si="40"/>
        <v/>
      </c>
      <c r="AN24" s="59" t="str">
        <f t="shared" si="41"/>
        <v/>
      </c>
      <c r="AO24" s="7" t="str">
        <f t="shared" si="42"/>
        <v/>
      </c>
      <c r="AP24" s="84">
        <f t="shared" si="43"/>
        <v>0</v>
      </c>
      <c r="AR24" s="83">
        <f t="shared" si="1"/>
        <v>1</v>
      </c>
      <c r="AT24" s="83">
        <f t="shared" si="23"/>
        <v>0</v>
      </c>
      <c r="AV24" s="57" t="str">
        <f>IF(明細書!Q24="","",明細書!Q24)</f>
        <v/>
      </c>
      <c r="AW24" s="58" t="str">
        <f>IF(明細書!R24="","",明細書!R24)</f>
        <v/>
      </c>
      <c r="AX24" s="59" t="str">
        <f>IF(明細書!S24="","",明細書!S24)</f>
        <v/>
      </c>
      <c r="AY24" s="60" t="str">
        <f>IF(明細書!T24="","",明細書!T24)</f>
        <v/>
      </c>
      <c r="AZ24" s="58" t="str">
        <f>IF(明細書!U24="","",明細書!U24)</f>
        <v/>
      </c>
      <c r="BA24" s="59" t="str">
        <f>IF(明細書!V24="","",明細書!V24)</f>
        <v/>
      </c>
      <c r="BB24" s="7" t="str">
        <f>IF(明細書!W24="","",明細書!W24)</f>
        <v/>
      </c>
      <c r="BD24" s="57" t="str">
        <f t="shared" si="24"/>
        <v/>
      </c>
      <c r="BE24" s="58" t="str">
        <f t="shared" si="25"/>
        <v/>
      </c>
      <c r="BF24" s="59" t="str">
        <f t="shared" si="26"/>
        <v/>
      </c>
      <c r="BG24" s="60" t="str">
        <f t="shared" si="27"/>
        <v/>
      </c>
      <c r="BH24" s="58" t="str">
        <f t="shared" si="28"/>
        <v/>
      </c>
      <c r="BI24" s="59" t="str">
        <f t="shared" si="29"/>
        <v/>
      </c>
      <c r="BJ24" s="7" t="str">
        <f t="shared" si="30"/>
        <v/>
      </c>
      <c r="BK24" s="7">
        <f t="shared" si="31"/>
        <v>0</v>
      </c>
      <c r="BL24" s="84">
        <f t="shared" si="32"/>
        <v>0</v>
      </c>
      <c r="BM24" s="83">
        <f t="shared" si="35"/>
        <v>1</v>
      </c>
      <c r="BO24" s="95" t="s">
        <v>144</v>
      </c>
      <c r="BP24" s="96"/>
    </row>
    <row r="25" spans="7:68" ht="20.25" customHeight="1" x14ac:dyDescent="0.15">
      <c r="G25" s="50" t="str">
        <f>IF(明細書!H25="","",明細書!H25)</f>
        <v/>
      </c>
      <c r="H25" s="42" t="str">
        <f>IF(明細書!I25="","",明細書!I25)</f>
        <v/>
      </c>
      <c r="I25" s="43" t="str">
        <f>IF(明細書!J25="","",明細書!J25)</f>
        <v/>
      </c>
      <c r="J25" s="44" t="str">
        <f>IF(明細書!K25="","",明細書!K25)</f>
        <v/>
      </c>
      <c r="K25" s="42" t="str">
        <f>IF(明細書!L25="","",明細書!L25)</f>
        <v/>
      </c>
      <c r="L25" s="43" t="str">
        <f>IF(明細書!M25="","",明細書!M25)</f>
        <v/>
      </c>
      <c r="M25" s="45" t="str">
        <f>IF(明細書!N25="","",明細書!N25)</f>
        <v/>
      </c>
      <c r="N25" s="342">
        <f>明細書!O25</f>
        <v>0</v>
      </c>
      <c r="O25" s="343"/>
      <c r="Q25" s="50" t="str">
        <f t="shared" si="2"/>
        <v/>
      </c>
      <c r="R25" s="42" t="str">
        <f t="shared" si="3"/>
        <v/>
      </c>
      <c r="S25" s="43" t="str">
        <f t="shared" si="4"/>
        <v/>
      </c>
      <c r="T25" s="44" t="str">
        <f t="shared" si="5"/>
        <v/>
      </c>
      <c r="U25" s="42" t="str">
        <f t="shared" si="6"/>
        <v/>
      </c>
      <c r="V25" s="43" t="str">
        <f t="shared" si="7"/>
        <v/>
      </c>
      <c r="W25" s="46" t="str">
        <f t="shared" si="8"/>
        <v/>
      </c>
      <c r="X25" s="83">
        <f t="shared" si="33"/>
        <v>0</v>
      </c>
      <c r="Z25" s="57">
        <f t="shared" si="9"/>
        <v>0</v>
      </c>
      <c r="AA25" s="58">
        <f t="shared" si="10"/>
        <v>0</v>
      </c>
      <c r="AB25" s="59">
        <f t="shared" si="11"/>
        <v>0</v>
      </c>
      <c r="AC25" s="60">
        <f t="shared" si="12"/>
        <v>0</v>
      </c>
      <c r="AD25" s="58">
        <f t="shared" si="13"/>
        <v>0</v>
      </c>
      <c r="AE25" s="59">
        <f t="shared" si="14"/>
        <v>0</v>
      </c>
      <c r="AF25" s="7">
        <f t="shared" si="0"/>
        <v>0</v>
      </c>
      <c r="AG25" s="84">
        <f t="shared" si="15"/>
        <v>0</v>
      </c>
      <c r="AI25" s="57" t="str">
        <f t="shared" si="36"/>
        <v/>
      </c>
      <c r="AJ25" s="58" t="str">
        <f t="shared" si="37"/>
        <v/>
      </c>
      <c r="AK25" s="59" t="str">
        <f t="shared" si="38"/>
        <v/>
      </c>
      <c r="AL25" s="60" t="str">
        <f t="shared" si="39"/>
        <v/>
      </c>
      <c r="AM25" s="58" t="str">
        <f t="shared" si="40"/>
        <v/>
      </c>
      <c r="AN25" s="59" t="str">
        <f t="shared" si="41"/>
        <v/>
      </c>
      <c r="AO25" s="7" t="str">
        <f t="shared" si="42"/>
        <v/>
      </c>
      <c r="AP25" s="84">
        <f t="shared" si="43"/>
        <v>0</v>
      </c>
      <c r="AR25" s="83">
        <f t="shared" si="1"/>
        <v>1</v>
      </c>
      <c r="AT25" s="83">
        <f t="shared" si="23"/>
        <v>0</v>
      </c>
      <c r="AV25" s="57" t="str">
        <f>IF(明細書!Q25="","",明細書!Q25)</f>
        <v/>
      </c>
      <c r="AW25" s="58" t="str">
        <f>IF(明細書!R25="","",明細書!R25)</f>
        <v/>
      </c>
      <c r="AX25" s="59" t="str">
        <f>IF(明細書!S25="","",明細書!S25)</f>
        <v/>
      </c>
      <c r="AY25" s="60" t="str">
        <f>IF(明細書!T25="","",明細書!T25)</f>
        <v/>
      </c>
      <c r="AZ25" s="58" t="str">
        <f>IF(明細書!U25="","",明細書!U25)</f>
        <v/>
      </c>
      <c r="BA25" s="59" t="str">
        <f>IF(明細書!V25="","",明細書!V25)</f>
        <v/>
      </c>
      <c r="BB25" s="7" t="str">
        <f>IF(明細書!W25="","",明細書!W25)</f>
        <v/>
      </c>
      <c r="BD25" s="57" t="str">
        <f t="shared" si="24"/>
        <v/>
      </c>
      <c r="BE25" s="58" t="str">
        <f t="shared" si="25"/>
        <v/>
      </c>
      <c r="BF25" s="59" t="str">
        <f t="shared" si="26"/>
        <v/>
      </c>
      <c r="BG25" s="60" t="str">
        <f t="shared" si="27"/>
        <v/>
      </c>
      <c r="BH25" s="58" t="str">
        <f t="shared" si="28"/>
        <v/>
      </c>
      <c r="BI25" s="59" t="str">
        <f t="shared" si="29"/>
        <v/>
      </c>
      <c r="BJ25" s="7" t="str">
        <f t="shared" si="30"/>
        <v/>
      </c>
      <c r="BK25" s="7">
        <f t="shared" si="31"/>
        <v>0</v>
      </c>
      <c r="BL25" s="84">
        <f t="shared" si="32"/>
        <v>0</v>
      </c>
      <c r="BM25" s="83">
        <f t="shared" si="35"/>
        <v>1</v>
      </c>
      <c r="BO25" s="95" t="s">
        <v>144</v>
      </c>
      <c r="BP25" s="96"/>
    </row>
    <row r="26" spans="7:68" ht="20.25" customHeight="1" x14ac:dyDescent="0.15">
      <c r="G26" s="50" t="str">
        <f>IF(明細書!H26="","",明細書!H26)</f>
        <v/>
      </c>
      <c r="H26" s="42" t="str">
        <f>IF(明細書!I26="","",明細書!I26)</f>
        <v/>
      </c>
      <c r="I26" s="43" t="str">
        <f>IF(明細書!J26="","",明細書!J26)</f>
        <v/>
      </c>
      <c r="J26" s="44" t="str">
        <f>IF(明細書!K26="","",明細書!K26)</f>
        <v/>
      </c>
      <c r="K26" s="42" t="str">
        <f>IF(明細書!L26="","",明細書!L26)</f>
        <v/>
      </c>
      <c r="L26" s="43" t="str">
        <f>IF(明細書!M26="","",明細書!M26)</f>
        <v/>
      </c>
      <c r="M26" s="45" t="str">
        <f>IF(明細書!N26="","",明細書!N26)</f>
        <v/>
      </c>
      <c r="N26" s="342">
        <f>明細書!O26</f>
        <v>0</v>
      </c>
      <c r="O26" s="343"/>
      <c r="Q26" s="50" t="str">
        <f t="shared" si="2"/>
        <v/>
      </c>
      <c r="R26" s="42" t="str">
        <f t="shared" si="3"/>
        <v/>
      </c>
      <c r="S26" s="43" t="str">
        <f t="shared" si="4"/>
        <v/>
      </c>
      <c r="T26" s="44" t="str">
        <f t="shared" si="5"/>
        <v/>
      </c>
      <c r="U26" s="42" t="str">
        <f t="shared" si="6"/>
        <v/>
      </c>
      <c r="V26" s="43" t="str">
        <f t="shared" si="7"/>
        <v/>
      </c>
      <c r="W26" s="46" t="str">
        <f t="shared" si="8"/>
        <v/>
      </c>
      <c r="X26" s="83">
        <f t="shared" si="33"/>
        <v>0</v>
      </c>
      <c r="Z26" s="57">
        <f t="shared" si="9"/>
        <v>0</v>
      </c>
      <c r="AA26" s="58">
        <f t="shared" si="10"/>
        <v>0</v>
      </c>
      <c r="AB26" s="59">
        <f t="shared" si="11"/>
        <v>0</v>
      </c>
      <c r="AC26" s="60">
        <f t="shared" si="12"/>
        <v>0</v>
      </c>
      <c r="AD26" s="58">
        <f t="shared" si="13"/>
        <v>0</v>
      </c>
      <c r="AE26" s="59">
        <f t="shared" si="14"/>
        <v>0</v>
      </c>
      <c r="AF26" s="7">
        <f t="shared" si="0"/>
        <v>0</v>
      </c>
      <c r="AG26" s="84">
        <f t="shared" si="15"/>
        <v>0</v>
      </c>
      <c r="AI26" s="57" t="str">
        <f t="shared" si="36"/>
        <v/>
      </c>
      <c r="AJ26" s="58" t="str">
        <f t="shared" si="37"/>
        <v/>
      </c>
      <c r="AK26" s="59" t="str">
        <f t="shared" si="38"/>
        <v/>
      </c>
      <c r="AL26" s="60" t="str">
        <f t="shared" si="39"/>
        <v/>
      </c>
      <c r="AM26" s="58" t="str">
        <f t="shared" si="40"/>
        <v/>
      </c>
      <c r="AN26" s="59" t="str">
        <f t="shared" si="41"/>
        <v/>
      </c>
      <c r="AO26" s="7" t="str">
        <f t="shared" si="42"/>
        <v/>
      </c>
      <c r="AP26" s="84">
        <f t="shared" si="43"/>
        <v>0</v>
      </c>
      <c r="AR26" s="83">
        <f t="shared" si="1"/>
        <v>1</v>
      </c>
      <c r="AT26" s="83">
        <f t="shared" si="23"/>
        <v>0</v>
      </c>
      <c r="AV26" s="57" t="str">
        <f>IF(明細書!Q26="","",明細書!Q26)</f>
        <v/>
      </c>
      <c r="AW26" s="58" t="str">
        <f>IF(明細書!R26="","",明細書!R26)</f>
        <v/>
      </c>
      <c r="AX26" s="59" t="str">
        <f>IF(明細書!S26="","",明細書!S26)</f>
        <v/>
      </c>
      <c r="AY26" s="60" t="str">
        <f>IF(明細書!T26="","",明細書!T26)</f>
        <v/>
      </c>
      <c r="AZ26" s="58" t="str">
        <f>IF(明細書!U26="","",明細書!U26)</f>
        <v/>
      </c>
      <c r="BA26" s="59" t="str">
        <f>IF(明細書!V26="","",明細書!V26)</f>
        <v/>
      </c>
      <c r="BB26" s="7" t="str">
        <f>IF(明細書!W26="","",明細書!W26)</f>
        <v/>
      </c>
      <c r="BD26" s="57" t="str">
        <f t="shared" si="24"/>
        <v/>
      </c>
      <c r="BE26" s="58" t="str">
        <f t="shared" si="25"/>
        <v/>
      </c>
      <c r="BF26" s="59" t="str">
        <f t="shared" si="26"/>
        <v/>
      </c>
      <c r="BG26" s="60" t="str">
        <f t="shared" si="27"/>
        <v/>
      </c>
      <c r="BH26" s="58" t="str">
        <f t="shared" si="28"/>
        <v/>
      </c>
      <c r="BI26" s="59" t="str">
        <f t="shared" si="29"/>
        <v/>
      </c>
      <c r="BJ26" s="7" t="str">
        <f t="shared" si="30"/>
        <v/>
      </c>
      <c r="BK26" s="7">
        <f t="shared" si="31"/>
        <v>0</v>
      </c>
      <c r="BL26" s="84">
        <f t="shared" si="32"/>
        <v>0</v>
      </c>
      <c r="BM26" s="83">
        <f t="shared" si="35"/>
        <v>1</v>
      </c>
      <c r="BO26" s="95" t="s">
        <v>144</v>
      </c>
      <c r="BP26" s="96"/>
    </row>
    <row r="27" spans="7:68" ht="20.25" customHeight="1" x14ac:dyDescent="0.15">
      <c r="G27" s="50" t="str">
        <f>IF(明細書!H27="","",明細書!H27)</f>
        <v/>
      </c>
      <c r="H27" s="42" t="str">
        <f>IF(明細書!I27="","",明細書!I27)</f>
        <v/>
      </c>
      <c r="I27" s="43" t="str">
        <f>IF(明細書!J27="","",明細書!J27)</f>
        <v/>
      </c>
      <c r="J27" s="44" t="str">
        <f>IF(明細書!K27="","",明細書!K27)</f>
        <v/>
      </c>
      <c r="K27" s="42" t="str">
        <f>IF(明細書!L27="","",明細書!L27)</f>
        <v/>
      </c>
      <c r="L27" s="43" t="str">
        <f>IF(明細書!M27="","",明細書!M27)</f>
        <v/>
      </c>
      <c r="M27" s="45" t="str">
        <f>IF(明細書!N27="","",明細書!N27)</f>
        <v/>
      </c>
      <c r="N27" s="342">
        <f>明細書!O27</f>
        <v>0</v>
      </c>
      <c r="O27" s="343"/>
      <c r="Q27" s="50" t="str">
        <f t="shared" si="2"/>
        <v/>
      </c>
      <c r="R27" s="42" t="str">
        <f t="shared" si="3"/>
        <v/>
      </c>
      <c r="S27" s="43" t="str">
        <f t="shared" si="4"/>
        <v/>
      </c>
      <c r="T27" s="44" t="str">
        <f t="shared" si="5"/>
        <v/>
      </c>
      <c r="U27" s="42" t="str">
        <f t="shared" si="6"/>
        <v/>
      </c>
      <c r="V27" s="43" t="str">
        <f t="shared" si="7"/>
        <v/>
      </c>
      <c r="W27" s="46" t="str">
        <f t="shared" si="8"/>
        <v/>
      </c>
      <c r="X27" s="83">
        <f t="shared" si="33"/>
        <v>0</v>
      </c>
      <c r="Z27" s="57">
        <f t="shared" si="9"/>
        <v>0</v>
      </c>
      <c r="AA27" s="58">
        <f t="shared" si="10"/>
        <v>0</v>
      </c>
      <c r="AB27" s="59">
        <f t="shared" si="11"/>
        <v>0</v>
      </c>
      <c r="AC27" s="60">
        <f t="shared" si="12"/>
        <v>0</v>
      </c>
      <c r="AD27" s="58">
        <f t="shared" si="13"/>
        <v>0</v>
      </c>
      <c r="AE27" s="59">
        <f t="shared" si="14"/>
        <v>0</v>
      </c>
      <c r="AF27" s="7">
        <f t="shared" si="0"/>
        <v>0</v>
      </c>
      <c r="AG27" s="84">
        <f t="shared" si="15"/>
        <v>0</v>
      </c>
      <c r="AI27" s="57" t="str">
        <f t="shared" si="36"/>
        <v/>
      </c>
      <c r="AJ27" s="58" t="str">
        <f t="shared" si="37"/>
        <v/>
      </c>
      <c r="AK27" s="59" t="str">
        <f t="shared" si="38"/>
        <v/>
      </c>
      <c r="AL27" s="60" t="str">
        <f t="shared" si="39"/>
        <v/>
      </c>
      <c r="AM27" s="58" t="str">
        <f t="shared" si="40"/>
        <v/>
      </c>
      <c r="AN27" s="59" t="str">
        <f t="shared" si="41"/>
        <v/>
      </c>
      <c r="AO27" s="7" t="str">
        <f t="shared" si="42"/>
        <v/>
      </c>
      <c r="AP27" s="84">
        <f t="shared" si="43"/>
        <v>0</v>
      </c>
      <c r="AR27" s="83">
        <f t="shared" si="1"/>
        <v>1</v>
      </c>
      <c r="AT27" s="83">
        <f t="shared" si="23"/>
        <v>0</v>
      </c>
      <c r="AV27" s="57" t="str">
        <f>IF(明細書!Q27="","",明細書!Q27)</f>
        <v/>
      </c>
      <c r="AW27" s="58" t="str">
        <f>IF(明細書!R27="","",明細書!R27)</f>
        <v/>
      </c>
      <c r="AX27" s="59" t="str">
        <f>IF(明細書!S27="","",明細書!S27)</f>
        <v/>
      </c>
      <c r="AY27" s="60" t="str">
        <f>IF(明細書!T27="","",明細書!T27)</f>
        <v/>
      </c>
      <c r="AZ27" s="58" t="str">
        <f>IF(明細書!U27="","",明細書!U27)</f>
        <v/>
      </c>
      <c r="BA27" s="59" t="str">
        <f>IF(明細書!V27="","",明細書!V27)</f>
        <v/>
      </c>
      <c r="BB27" s="7" t="str">
        <f>IF(明細書!W27="","",明細書!W27)</f>
        <v/>
      </c>
      <c r="BD27" s="57" t="str">
        <f t="shared" si="24"/>
        <v/>
      </c>
      <c r="BE27" s="58" t="str">
        <f t="shared" si="25"/>
        <v/>
      </c>
      <c r="BF27" s="59" t="str">
        <f t="shared" si="26"/>
        <v/>
      </c>
      <c r="BG27" s="60" t="str">
        <f t="shared" si="27"/>
        <v/>
      </c>
      <c r="BH27" s="58" t="str">
        <f t="shared" si="28"/>
        <v/>
      </c>
      <c r="BI27" s="59" t="str">
        <f t="shared" si="29"/>
        <v/>
      </c>
      <c r="BJ27" s="7" t="str">
        <f t="shared" si="30"/>
        <v/>
      </c>
      <c r="BK27" s="7">
        <f t="shared" si="31"/>
        <v>0</v>
      </c>
      <c r="BL27" s="84">
        <f t="shared" si="32"/>
        <v>0</v>
      </c>
      <c r="BM27" s="83">
        <f t="shared" si="35"/>
        <v>1</v>
      </c>
      <c r="BO27" s="95" t="s">
        <v>144</v>
      </c>
      <c r="BP27" s="96"/>
    </row>
    <row r="28" spans="7:68" ht="20.25" customHeight="1" x14ac:dyDescent="0.15">
      <c r="G28" s="50" t="str">
        <f>IF(明細書!H28="","",明細書!H28)</f>
        <v/>
      </c>
      <c r="H28" s="42" t="str">
        <f>IF(明細書!I28="","",明細書!I28)</f>
        <v/>
      </c>
      <c r="I28" s="43" t="str">
        <f>IF(明細書!J28="","",明細書!J28)</f>
        <v/>
      </c>
      <c r="J28" s="44" t="str">
        <f>IF(明細書!K28="","",明細書!K28)</f>
        <v/>
      </c>
      <c r="K28" s="42" t="str">
        <f>IF(明細書!L28="","",明細書!L28)</f>
        <v/>
      </c>
      <c r="L28" s="43" t="str">
        <f>IF(明細書!M28="","",明細書!M28)</f>
        <v/>
      </c>
      <c r="M28" s="45" t="str">
        <f>IF(明細書!N28="","",明細書!N28)</f>
        <v/>
      </c>
      <c r="N28" s="342">
        <f>明細書!O28</f>
        <v>0</v>
      </c>
      <c r="O28" s="343"/>
      <c r="Q28" s="50" t="str">
        <f t="shared" si="2"/>
        <v/>
      </c>
      <c r="R28" s="42" t="str">
        <f t="shared" si="3"/>
        <v/>
      </c>
      <c r="S28" s="43" t="str">
        <f t="shared" si="4"/>
        <v/>
      </c>
      <c r="T28" s="44" t="str">
        <f t="shared" si="5"/>
        <v/>
      </c>
      <c r="U28" s="42" t="str">
        <f t="shared" si="6"/>
        <v/>
      </c>
      <c r="V28" s="43" t="str">
        <f t="shared" si="7"/>
        <v/>
      </c>
      <c r="W28" s="46" t="str">
        <f t="shared" si="8"/>
        <v/>
      </c>
      <c r="X28" s="83">
        <f t="shared" si="33"/>
        <v>0</v>
      </c>
      <c r="Z28" s="57">
        <f t="shared" si="9"/>
        <v>0</v>
      </c>
      <c r="AA28" s="58">
        <f t="shared" si="10"/>
        <v>0</v>
      </c>
      <c r="AB28" s="59">
        <f t="shared" si="11"/>
        <v>0</v>
      </c>
      <c r="AC28" s="60">
        <f t="shared" si="12"/>
        <v>0</v>
      </c>
      <c r="AD28" s="58">
        <f t="shared" si="13"/>
        <v>0</v>
      </c>
      <c r="AE28" s="59">
        <f t="shared" si="14"/>
        <v>0</v>
      </c>
      <c r="AF28" s="7">
        <f t="shared" si="0"/>
        <v>0</v>
      </c>
      <c r="AG28" s="84">
        <f t="shared" si="15"/>
        <v>0</v>
      </c>
      <c r="AI28" s="57" t="str">
        <f t="shared" si="36"/>
        <v/>
      </c>
      <c r="AJ28" s="58" t="str">
        <f t="shared" si="37"/>
        <v/>
      </c>
      <c r="AK28" s="59" t="str">
        <f t="shared" si="38"/>
        <v/>
      </c>
      <c r="AL28" s="60" t="str">
        <f t="shared" si="39"/>
        <v/>
      </c>
      <c r="AM28" s="58" t="str">
        <f t="shared" si="40"/>
        <v/>
      </c>
      <c r="AN28" s="59" t="str">
        <f t="shared" si="41"/>
        <v/>
      </c>
      <c r="AO28" s="7" t="str">
        <f t="shared" si="42"/>
        <v/>
      </c>
      <c r="AP28" s="84">
        <f t="shared" si="43"/>
        <v>0</v>
      </c>
      <c r="AR28" s="83">
        <f t="shared" si="1"/>
        <v>1</v>
      </c>
      <c r="AT28" s="83">
        <f t="shared" si="23"/>
        <v>0</v>
      </c>
      <c r="AV28" s="57" t="str">
        <f>IF(明細書!Q28="","",明細書!Q28)</f>
        <v/>
      </c>
      <c r="AW28" s="58" t="str">
        <f>IF(明細書!R28="","",明細書!R28)</f>
        <v/>
      </c>
      <c r="AX28" s="59" t="str">
        <f>IF(明細書!S28="","",明細書!S28)</f>
        <v/>
      </c>
      <c r="AY28" s="60" t="str">
        <f>IF(明細書!T28="","",明細書!T28)</f>
        <v/>
      </c>
      <c r="AZ28" s="58" t="str">
        <f>IF(明細書!U28="","",明細書!U28)</f>
        <v/>
      </c>
      <c r="BA28" s="59" t="str">
        <f>IF(明細書!V28="","",明細書!V28)</f>
        <v/>
      </c>
      <c r="BB28" s="7" t="str">
        <f>IF(明細書!W28="","",明細書!W28)</f>
        <v/>
      </c>
      <c r="BD28" s="57" t="str">
        <f t="shared" si="24"/>
        <v/>
      </c>
      <c r="BE28" s="58" t="str">
        <f t="shared" si="25"/>
        <v/>
      </c>
      <c r="BF28" s="59" t="str">
        <f t="shared" si="26"/>
        <v/>
      </c>
      <c r="BG28" s="60" t="str">
        <f t="shared" si="27"/>
        <v/>
      </c>
      <c r="BH28" s="58" t="str">
        <f t="shared" si="28"/>
        <v/>
      </c>
      <c r="BI28" s="59" t="str">
        <f t="shared" si="29"/>
        <v/>
      </c>
      <c r="BJ28" s="7" t="str">
        <f t="shared" si="30"/>
        <v/>
      </c>
      <c r="BK28" s="7">
        <f t="shared" si="31"/>
        <v>0</v>
      </c>
      <c r="BL28" s="84">
        <f t="shared" si="32"/>
        <v>0</v>
      </c>
      <c r="BM28" s="83">
        <f t="shared" si="35"/>
        <v>1</v>
      </c>
      <c r="BO28" s="95" t="s">
        <v>144</v>
      </c>
      <c r="BP28" s="96"/>
    </row>
    <row r="29" spans="7:68" ht="20.25" customHeight="1" x14ac:dyDescent="0.15">
      <c r="G29" s="50" t="str">
        <f>IF(明細書!H29="","",明細書!H29)</f>
        <v/>
      </c>
      <c r="H29" s="42" t="str">
        <f>IF(明細書!I29="","",明細書!I29)</f>
        <v/>
      </c>
      <c r="I29" s="43" t="str">
        <f>IF(明細書!J29="","",明細書!J29)</f>
        <v/>
      </c>
      <c r="J29" s="44" t="str">
        <f>IF(明細書!K29="","",明細書!K29)</f>
        <v/>
      </c>
      <c r="K29" s="42" t="str">
        <f>IF(明細書!L29="","",明細書!L29)</f>
        <v/>
      </c>
      <c r="L29" s="43" t="str">
        <f>IF(明細書!M29="","",明細書!M29)</f>
        <v/>
      </c>
      <c r="M29" s="45" t="str">
        <f>IF(明細書!N29="","",明細書!N29)</f>
        <v/>
      </c>
      <c r="N29" s="342">
        <f>明細書!O29</f>
        <v>0</v>
      </c>
      <c r="O29" s="343"/>
      <c r="Q29" s="50" t="str">
        <f t="shared" si="2"/>
        <v/>
      </c>
      <c r="R29" s="42" t="str">
        <f t="shared" si="3"/>
        <v/>
      </c>
      <c r="S29" s="43" t="str">
        <f t="shared" si="4"/>
        <v/>
      </c>
      <c r="T29" s="44" t="str">
        <f t="shared" si="5"/>
        <v/>
      </c>
      <c r="U29" s="42" t="str">
        <f t="shared" si="6"/>
        <v/>
      </c>
      <c r="V29" s="43" t="str">
        <f t="shared" si="7"/>
        <v/>
      </c>
      <c r="W29" s="46" t="str">
        <f t="shared" si="8"/>
        <v/>
      </c>
      <c r="X29" s="83">
        <f t="shared" si="33"/>
        <v>0</v>
      </c>
      <c r="Z29" s="57">
        <f t="shared" si="9"/>
        <v>0</v>
      </c>
      <c r="AA29" s="58">
        <f t="shared" si="10"/>
        <v>0</v>
      </c>
      <c r="AB29" s="59">
        <f t="shared" si="11"/>
        <v>0</v>
      </c>
      <c r="AC29" s="60">
        <f t="shared" si="12"/>
        <v>0</v>
      </c>
      <c r="AD29" s="58">
        <f t="shared" si="13"/>
        <v>0</v>
      </c>
      <c r="AE29" s="59">
        <f t="shared" si="14"/>
        <v>0</v>
      </c>
      <c r="AF29" s="7">
        <f t="shared" si="0"/>
        <v>0</v>
      </c>
      <c r="AG29" s="84">
        <f t="shared" si="15"/>
        <v>0</v>
      </c>
      <c r="AI29" s="57" t="str">
        <f t="shared" si="36"/>
        <v/>
      </c>
      <c r="AJ29" s="58" t="str">
        <f t="shared" si="37"/>
        <v/>
      </c>
      <c r="AK29" s="59" t="str">
        <f t="shared" si="38"/>
        <v/>
      </c>
      <c r="AL29" s="60" t="str">
        <f t="shared" si="39"/>
        <v/>
      </c>
      <c r="AM29" s="58" t="str">
        <f t="shared" si="40"/>
        <v/>
      </c>
      <c r="AN29" s="59" t="str">
        <f t="shared" si="41"/>
        <v/>
      </c>
      <c r="AO29" s="7" t="str">
        <f t="shared" si="42"/>
        <v/>
      </c>
      <c r="AP29" s="84">
        <f t="shared" si="43"/>
        <v>0</v>
      </c>
      <c r="AR29" s="83">
        <f t="shared" si="1"/>
        <v>1</v>
      </c>
      <c r="AT29" s="83">
        <f t="shared" si="23"/>
        <v>0</v>
      </c>
      <c r="AV29" s="57" t="str">
        <f>IF(明細書!Q29="","",明細書!Q29)</f>
        <v/>
      </c>
      <c r="AW29" s="58" t="str">
        <f>IF(明細書!R29="","",明細書!R29)</f>
        <v/>
      </c>
      <c r="AX29" s="59" t="str">
        <f>IF(明細書!S29="","",明細書!S29)</f>
        <v/>
      </c>
      <c r="AY29" s="60" t="str">
        <f>IF(明細書!T29="","",明細書!T29)</f>
        <v/>
      </c>
      <c r="AZ29" s="58" t="str">
        <f>IF(明細書!U29="","",明細書!U29)</f>
        <v/>
      </c>
      <c r="BA29" s="59" t="str">
        <f>IF(明細書!V29="","",明細書!V29)</f>
        <v/>
      </c>
      <c r="BB29" s="7" t="str">
        <f>IF(明細書!W29="","",明細書!W29)</f>
        <v/>
      </c>
      <c r="BD29" s="57" t="str">
        <f t="shared" si="24"/>
        <v/>
      </c>
      <c r="BE29" s="58" t="str">
        <f t="shared" si="25"/>
        <v/>
      </c>
      <c r="BF29" s="59" t="str">
        <f t="shared" si="26"/>
        <v/>
      </c>
      <c r="BG29" s="60" t="str">
        <f t="shared" si="27"/>
        <v/>
      </c>
      <c r="BH29" s="58" t="str">
        <f t="shared" si="28"/>
        <v/>
      </c>
      <c r="BI29" s="59" t="str">
        <f t="shared" si="29"/>
        <v/>
      </c>
      <c r="BJ29" s="7" t="str">
        <f t="shared" si="30"/>
        <v/>
      </c>
      <c r="BK29" s="7">
        <f t="shared" si="31"/>
        <v>0</v>
      </c>
      <c r="BL29" s="84">
        <f t="shared" si="32"/>
        <v>0</v>
      </c>
      <c r="BM29" s="83">
        <f t="shared" si="35"/>
        <v>1</v>
      </c>
      <c r="BO29" s="95" t="s">
        <v>144</v>
      </c>
      <c r="BP29" s="96"/>
    </row>
    <row r="30" spans="7:68" ht="20.25" customHeight="1" x14ac:dyDescent="0.15">
      <c r="G30" s="50" t="str">
        <f>IF(明細書!H30="","",明細書!H30)</f>
        <v/>
      </c>
      <c r="H30" s="42" t="str">
        <f>IF(明細書!I30="","",明細書!I30)</f>
        <v/>
      </c>
      <c r="I30" s="43" t="str">
        <f>IF(明細書!J30="","",明細書!J30)</f>
        <v/>
      </c>
      <c r="J30" s="44" t="str">
        <f>IF(明細書!K30="","",明細書!K30)</f>
        <v/>
      </c>
      <c r="K30" s="42" t="str">
        <f>IF(明細書!L30="","",明細書!L30)</f>
        <v/>
      </c>
      <c r="L30" s="43" t="str">
        <f>IF(明細書!M30="","",明細書!M30)</f>
        <v/>
      </c>
      <c r="M30" s="45" t="str">
        <f>IF(明細書!N30="","",明細書!N30)</f>
        <v/>
      </c>
      <c r="N30" s="342">
        <f>明細書!O30</f>
        <v>0</v>
      </c>
      <c r="O30" s="343"/>
      <c r="Q30" s="50" t="str">
        <f t="shared" si="2"/>
        <v/>
      </c>
      <c r="R30" s="42" t="str">
        <f t="shared" si="3"/>
        <v/>
      </c>
      <c r="S30" s="43" t="str">
        <f t="shared" si="4"/>
        <v/>
      </c>
      <c r="T30" s="44" t="str">
        <f t="shared" si="5"/>
        <v/>
      </c>
      <c r="U30" s="42" t="str">
        <f t="shared" si="6"/>
        <v/>
      </c>
      <c r="V30" s="43" t="str">
        <f t="shared" si="7"/>
        <v/>
      </c>
      <c r="W30" s="46" t="str">
        <f t="shared" si="8"/>
        <v/>
      </c>
      <c r="X30" s="83">
        <f t="shared" si="33"/>
        <v>0</v>
      </c>
      <c r="Z30" s="57">
        <f t="shared" si="9"/>
        <v>0</v>
      </c>
      <c r="AA30" s="58">
        <f t="shared" si="10"/>
        <v>0</v>
      </c>
      <c r="AB30" s="59">
        <f t="shared" si="11"/>
        <v>0</v>
      </c>
      <c r="AC30" s="60">
        <f t="shared" si="12"/>
        <v>0</v>
      </c>
      <c r="AD30" s="58">
        <f t="shared" si="13"/>
        <v>0</v>
      </c>
      <c r="AE30" s="59">
        <f t="shared" si="14"/>
        <v>0</v>
      </c>
      <c r="AF30" s="7">
        <f t="shared" si="0"/>
        <v>0</v>
      </c>
      <c r="AG30" s="84">
        <f t="shared" si="15"/>
        <v>0</v>
      </c>
      <c r="AI30" s="57" t="str">
        <f t="shared" si="36"/>
        <v/>
      </c>
      <c r="AJ30" s="58" t="str">
        <f t="shared" si="37"/>
        <v/>
      </c>
      <c r="AK30" s="59" t="str">
        <f t="shared" si="38"/>
        <v/>
      </c>
      <c r="AL30" s="60" t="str">
        <f t="shared" si="39"/>
        <v/>
      </c>
      <c r="AM30" s="58" t="str">
        <f t="shared" si="40"/>
        <v/>
      </c>
      <c r="AN30" s="59" t="str">
        <f t="shared" si="41"/>
        <v/>
      </c>
      <c r="AO30" s="7" t="str">
        <f t="shared" si="42"/>
        <v/>
      </c>
      <c r="AP30" s="84">
        <f t="shared" si="43"/>
        <v>0</v>
      </c>
      <c r="AR30" s="83">
        <f t="shared" si="1"/>
        <v>1</v>
      </c>
      <c r="AT30" s="83">
        <f>IF(COUNTBLANK(Q30:W30)=7,0,LEN(AG30))</f>
        <v>0</v>
      </c>
      <c r="AV30" s="57" t="str">
        <f>IF(明細書!Q30="","",明細書!Q30)</f>
        <v/>
      </c>
      <c r="AW30" s="58" t="str">
        <f>IF(明細書!R30="","",明細書!R30)</f>
        <v/>
      </c>
      <c r="AX30" s="59" t="str">
        <f>IF(明細書!S30="","",明細書!S30)</f>
        <v/>
      </c>
      <c r="AY30" s="60" t="str">
        <f>IF(明細書!T30="","",明細書!T30)</f>
        <v/>
      </c>
      <c r="AZ30" s="58" t="str">
        <f>IF(明細書!U30="","",明細書!U30)</f>
        <v/>
      </c>
      <c r="BA30" s="59" t="str">
        <f>IF(明細書!V30="","",明細書!V30)</f>
        <v/>
      </c>
      <c r="BB30" s="7" t="str">
        <f>IF(明細書!W30="","",明細書!W30)</f>
        <v/>
      </c>
      <c r="BD30" s="57" t="str">
        <f t="shared" si="24"/>
        <v/>
      </c>
      <c r="BE30" s="58" t="str">
        <f t="shared" si="25"/>
        <v/>
      </c>
      <c r="BF30" s="59" t="str">
        <f t="shared" si="26"/>
        <v/>
      </c>
      <c r="BG30" s="60" t="str">
        <f t="shared" si="27"/>
        <v/>
      </c>
      <c r="BH30" s="58" t="str">
        <f t="shared" si="28"/>
        <v/>
      </c>
      <c r="BI30" s="59" t="str">
        <f t="shared" si="29"/>
        <v/>
      </c>
      <c r="BJ30" s="7" t="str">
        <f t="shared" si="30"/>
        <v/>
      </c>
      <c r="BK30" s="7">
        <f t="shared" si="31"/>
        <v>0</v>
      </c>
      <c r="BL30" s="84">
        <f t="shared" si="32"/>
        <v>0</v>
      </c>
      <c r="BM30" s="83">
        <f t="shared" si="35"/>
        <v>1</v>
      </c>
      <c r="BO30" s="95" t="s">
        <v>145</v>
      </c>
      <c r="BP30" s="96"/>
    </row>
    <row r="31" spans="7:68" ht="20.25" customHeight="1" x14ac:dyDescent="0.15">
      <c r="G31" s="50" t="str">
        <f>IF(明細書!H31="","",明細書!H31)</f>
        <v/>
      </c>
      <c r="H31" s="42" t="str">
        <f>IF(明細書!I31="","",明細書!I31)</f>
        <v/>
      </c>
      <c r="I31" s="43" t="str">
        <f>IF(明細書!J31="","",明細書!J31)</f>
        <v/>
      </c>
      <c r="J31" s="44" t="str">
        <f>IF(明細書!K31="","",明細書!K31)</f>
        <v/>
      </c>
      <c r="K31" s="42" t="str">
        <f>IF(明細書!L31="","",明細書!L31)</f>
        <v/>
      </c>
      <c r="L31" s="43" t="str">
        <f>IF(明細書!M31="","",明細書!M31)</f>
        <v/>
      </c>
      <c r="M31" s="45" t="str">
        <f>IF(明細書!N31="","",明細書!N31)</f>
        <v/>
      </c>
      <c r="N31" s="342">
        <f>明細書!O31</f>
        <v>0</v>
      </c>
      <c r="O31" s="343"/>
      <c r="Q31" s="50" t="str">
        <f t="shared" si="2"/>
        <v/>
      </c>
      <c r="R31" s="42" t="str">
        <f t="shared" si="3"/>
        <v/>
      </c>
      <c r="S31" s="43" t="str">
        <f t="shared" si="4"/>
        <v/>
      </c>
      <c r="T31" s="44" t="str">
        <f t="shared" si="5"/>
        <v/>
      </c>
      <c r="U31" s="42" t="str">
        <f t="shared" si="6"/>
        <v/>
      </c>
      <c r="V31" s="43" t="str">
        <f t="shared" si="7"/>
        <v/>
      </c>
      <c r="W31" s="46" t="str">
        <f t="shared" si="8"/>
        <v/>
      </c>
      <c r="X31" s="83">
        <f t="shared" si="33"/>
        <v>0</v>
      </c>
      <c r="Z31" s="57">
        <f t="shared" si="9"/>
        <v>0</v>
      </c>
      <c r="AA31" s="58">
        <f t="shared" si="10"/>
        <v>0</v>
      </c>
      <c r="AB31" s="59">
        <f t="shared" si="11"/>
        <v>0</v>
      </c>
      <c r="AC31" s="60">
        <f t="shared" si="12"/>
        <v>0</v>
      </c>
      <c r="AD31" s="58">
        <f t="shared" si="13"/>
        <v>0</v>
      </c>
      <c r="AE31" s="59">
        <f t="shared" si="14"/>
        <v>0</v>
      </c>
      <c r="AF31" s="7">
        <f t="shared" si="0"/>
        <v>0</v>
      </c>
      <c r="AG31" s="84">
        <f t="shared" si="15"/>
        <v>0</v>
      </c>
      <c r="AI31" s="57" t="str">
        <f t="shared" si="36"/>
        <v/>
      </c>
      <c r="AJ31" s="58" t="str">
        <f t="shared" si="37"/>
        <v/>
      </c>
      <c r="AK31" s="59" t="str">
        <f t="shared" si="38"/>
        <v/>
      </c>
      <c r="AL31" s="60" t="str">
        <f t="shared" si="39"/>
        <v/>
      </c>
      <c r="AM31" s="58" t="str">
        <f t="shared" si="40"/>
        <v/>
      </c>
      <c r="AN31" s="59" t="str">
        <f t="shared" si="41"/>
        <v/>
      </c>
      <c r="AO31" s="7" t="str">
        <f t="shared" si="42"/>
        <v/>
      </c>
      <c r="AP31" s="84">
        <f t="shared" si="43"/>
        <v>0</v>
      </c>
      <c r="AR31" s="83">
        <f t="shared" si="1"/>
        <v>1</v>
      </c>
      <c r="AT31" s="83">
        <f t="shared" si="23"/>
        <v>0</v>
      </c>
      <c r="AV31" s="57" t="str">
        <f>IF(明細書!Q31="","",明細書!Q31)</f>
        <v/>
      </c>
      <c r="AW31" s="58" t="str">
        <f>IF(明細書!R31="","",明細書!R31)</f>
        <v/>
      </c>
      <c r="AX31" s="59" t="str">
        <f>IF(明細書!S31="","",明細書!S31)</f>
        <v/>
      </c>
      <c r="AY31" s="60" t="str">
        <f>IF(明細書!T31="","",明細書!T31)</f>
        <v/>
      </c>
      <c r="AZ31" s="58" t="str">
        <f>IF(明細書!U31="","",明細書!U31)</f>
        <v/>
      </c>
      <c r="BA31" s="59" t="str">
        <f>IF(明細書!V31="","",明細書!V31)</f>
        <v/>
      </c>
      <c r="BB31" s="7" t="str">
        <f>IF(明細書!W31="","",明細書!W31)</f>
        <v/>
      </c>
      <c r="BD31" s="57" t="str">
        <f t="shared" si="24"/>
        <v/>
      </c>
      <c r="BE31" s="58" t="str">
        <f t="shared" si="25"/>
        <v/>
      </c>
      <c r="BF31" s="59" t="str">
        <f t="shared" si="26"/>
        <v/>
      </c>
      <c r="BG31" s="60" t="str">
        <f t="shared" si="27"/>
        <v/>
      </c>
      <c r="BH31" s="58" t="str">
        <f t="shared" si="28"/>
        <v/>
      </c>
      <c r="BI31" s="59" t="str">
        <f t="shared" si="29"/>
        <v/>
      </c>
      <c r="BJ31" s="7" t="str">
        <f t="shared" si="30"/>
        <v/>
      </c>
      <c r="BK31" s="7">
        <f t="shared" si="31"/>
        <v>0</v>
      </c>
      <c r="BL31" s="84">
        <f t="shared" si="32"/>
        <v>0</v>
      </c>
      <c r="BM31" s="83">
        <f t="shared" si="35"/>
        <v>1</v>
      </c>
      <c r="BO31" s="187" t="s">
        <v>144</v>
      </c>
      <c r="BP31" s="96"/>
    </row>
    <row r="32" spans="7:68" ht="20.25" customHeight="1" x14ac:dyDescent="0.15">
      <c r="G32" s="50" t="str">
        <f>IF(明細書!H32="","",明細書!H32)</f>
        <v/>
      </c>
      <c r="H32" s="42" t="str">
        <f>IF(明細書!I32="","",明細書!I32)</f>
        <v/>
      </c>
      <c r="I32" s="43" t="str">
        <f>IF(明細書!J32="","",明細書!J32)</f>
        <v/>
      </c>
      <c r="J32" s="44" t="str">
        <f>IF(明細書!K32="","",明細書!K32)</f>
        <v/>
      </c>
      <c r="K32" s="42" t="str">
        <f>IF(明細書!L32="","",明細書!L32)</f>
        <v/>
      </c>
      <c r="L32" s="43" t="str">
        <f>IF(明細書!M32="","",明細書!M32)</f>
        <v/>
      </c>
      <c r="M32" s="45" t="str">
        <f>IF(明細書!N32="","",明細書!N32)</f>
        <v/>
      </c>
      <c r="N32" s="342">
        <f>明細書!O32</f>
        <v>0</v>
      </c>
      <c r="O32" s="343"/>
      <c r="Q32" s="50" t="str">
        <f t="shared" si="2"/>
        <v/>
      </c>
      <c r="R32" s="42" t="str">
        <f t="shared" si="3"/>
        <v/>
      </c>
      <c r="S32" s="43" t="str">
        <f t="shared" si="4"/>
        <v/>
      </c>
      <c r="T32" s="44" t="str">
        <f t="shared" si="5"/>
        <v/>
      </c>
      <c r="U32" s="42" t="str">
        <f t="shared" si="6"/>
        <v/>
      </c>
      <c r="V32" s="43" t="str">
        <f t="shared" si="7"/>
        <v/>
      </c>
      <c r="W32" s="46" t="str">
        <f t="shared" si="8"/>
        <v/>
      </c>
      <c r="X32" s="83">
        <f t="shared" si="33"/>
        <v>0</v>
      </c>
      <c r="Z32" s="57">
        <f t="shared" si="9"/>
        <v>0</v>
      </c>
      <c r="AA32" s="58">
        <f t="shared" si="10"/>
        <v>0</v>
      </c>
      <c r="AB32" s="59">
        <f t="shared" si="11"/>
        <v>0</v>
      </c>
      <c r="AC32" s="60">
        <f t="shared" si="12"/>
        <v>0</v>
      </c>
      <c r="AD32" s="58">
        <f t="shared" si="13"/>
        <v>0</v>
      </c>
      <c r="AE32" s="59">
        <f t="shared" si="14"/>
        <v>0</v>
      </c>
      <c r="AF32" s="7">
        <f t="shared" si="0"/>
        <v>0</v>
      </c>
      <c r="AG32" s="84">
        <f t="shared" si="15"/>
        <v>0</v>
      </c>
      <c r="AI32" s="57" t="str">
        <f t="shared" si="36"/>
        <v/>
      </c>
      <c r="AJ32" s="58" t="str">
        <f t="shared" si="37"/>
        <v/>
      </c>
      <c r="AK32" s="59" t="str">
        <f t="shared" si="38"/>
        <v/>
      </c>
      <c r="AL32" s="60" t="str">
        <f t="shared" si="39"/>
        <v/>
      </c>
      <c r="AM32" s="58" t="str">
        <f t="shared" si="40"/>
        <v/>
      </c>
      <c r="AN32" s="59" t="str">
        <f t="shared" si="41"/>
        <v/>
      </c>
      <c r="AO32" s="7" t="str">
        <f t="shared" si="42"/>
        <v/>
      </c>
      <c r="AP32" s="84">
        <f t="shared" si="43"/>
        <v>0</v>
      </c>
      <c r="AR32" s="83">
        <f t="shared" si="1"/>
        <v>1</v>
      </c>
      <c r="AT32" s="83">
        <f t="shared" si="23"/>
        <v>0</v>
      </c>
      <c r="AV32" s="57" t="str">
        <f>IF(明細書!Q32="","",明細書!Q32)</f>
        <v/>
      </c>
      <c r="AW32" s="58" t="str">
        <f>IF(明細書!R32="","",明細書!R32)</f>
        <v/>
      </c>
      <c r="AX32" s="59" t="str">
        <f>IF(明細書!S32="","",明細書!S32)</f>
        <v/>
      </c>
      <c r="AY32" s="60" t="str">
        <f>IF(明細書!T32="","",明細書!T32)</f>
        <v/>
      </c>
      <c r="AZ32" s="58" t="str">
        <f>IF(明細書!U32="","",明細書!U32)</f>
        <v/>
      </c>
      <c r="BA32" s="59" t="str">
        <f>IF(明細書!V32="","",明細書!V32)</f>
        <v/>
      </c>
      <c r="BB32" s="7" t="str">
        <f>IF(明細書!W32="","",明細書!W32)</f>
        <v/>
      </c>
      <c r="BD32" s="57" t="str">
        <f t="shared" si="24"/>
        <v/>
      </c>
      <c r="BE32" s="58" t="str">
        <f t="shared" si="25"/>
        <v/>
      </c>
      <c r="BF32" s="59" t="str">
        <f t="shared" si="26"/>
        <v/>
      </c>
      <c r="BG32" s="60" t="str">
        <f t="shared" si="27"/>
        <v/>
      </c>
      <c r="BH32" s="58" t="str">
        <f t="shared" si="28"/>
        <v/>
      </c>
      <c r="BI32" s="59" t="str">
        <f t="shared" si="29"/>
        <v/>
      </c>
      <c r="BJ32" s="7" t="str">
        <f t="shared" si="30"/>
        <v/>
      </c>
      <c r="BK32" s="7">
        <f t="shared" si="31"/>
        <v>0</v>
      </c>
      <c r="BL32" s="84">
        <f t="shared" si="32"/>
        <v>0</v>
      </c>
      <c r="BM32" s="83">
        <f t="shared" si="35"/>
        <v>1</v>
      </c>
      <c r="BO32" s="187" t="s">
        <v>144</v>
      </c>
      <c r="BP32" s="96"/>
    </row>
    <row r="33" spans="1:68" ht="20.25" customHeight="1" x14ac:dyDescent="0.15">
      <c r="G33" s="50" t="str">
        <f>IF(明細書!H33="","",明細書!H33)</f>
        <v/>
      </c>
      <c r="H33" s="42" t="str">
        <f>IF(明細書!I33="","",明細書!I33)</f>
        <v/>
      </c>
      <c r="I33" s="43" t="str">
        <f>IF(明細書!J33="","",明細書!J33)</f>
        <v/>
      </c>
      <c r="J33" s="44" t="str">
        <f>IF(明細書!K33="","",明細書!K33)</f>
        <v/>
      </c>
      <c r="K33" s="42" t="str">
        <f>IF(明細書!L33="","",明細書!L33)</f>
        <v/>
      </c>
      <c r="L33" s="43" t="str">
        <f>IF(明細書!M33="","",明細書!M33)</f>
        <v/>
      </c>
      <c r="M33" s="45" t="str">
        <f>IF(明細書!N33="","",明細書!N33)</f>
        <v/>
      </c>
      <c r="N33" s="342">
        <f>明細書!O33</f>
        <v>0</v>
      </c>
      <c r="O33" s="343"/>
      <c r="Q33" s="50" t="str">
        <f t="shared" si="2"/>
        <v/>
      </c>
      <c r="R33" s="42" t="str">
        <f t="shared" si="3"/>
        <v/>
      </c>
      <c r="S33" s="43" t="str">
        <f t="shared" si="4"/>
        <v/>
      </c>
      <c r="T33" s="44" t="str">
        <f t="shared" si="5"/>
        <v/>
      </c>
      <c r="U33" s="42" t="str">
        <f t="shared" si="6"/>
        <v/>
      </c>
      <c r="V33" s="43" t="str">
        <f t="shared" si="7"/>
        <v/>
      </c>
      <c r="W33" s="46" t="str">
        <f t="shared" si="8"/>
        <v/>
      </c>
      <c r="X33" s="83">
        <f t="shared" si="33"/>
        <v>0</v>
      </c>
      <c r="Z33" s="57">
        <f t="shared" si="9"/>
        <v>0</v>
      </c>
      <c r="AA33" s="58">
        <f t="shared" si="10"/>
        <v>0</v>
      </c>
      <c r="AB33" s="59">
        <f t="shared" si="11"/>
        <v>0</v>
      </c>
      <c r="AC33" s="60">
        <f t="shared" si="12"/>
        <v>0</v>
      </c>
      <c r="AD33" s="58">
        <f t="shared" si="13"/>
        <v>0</v>
      </c>
      <c r="AE33" s="59">
        <f t="shared" si="14"/>
        <v>0</v>
      </c>
      <c r="AF33" s="7">
        <f t="shared" si="0"/>
        <v>0</v>
      </c>
      <c r="AG33" s="84">
        <f t="shared" si="15"/>
        <v>0</v>
      </c>
      <c r="AI33" s="57" t="str">
        <f t="shared" si="36"/>
        <v/>
      </c>
      <c r="AJ33" s="58" t="str">
        <f t="shared" si="37"/>
        <v/>
      </c>
      <c r="AK33" s="59" t="str">
        <f t="shared" si="38"/>
        <v/>
      </c>
      <c r="AL33" s="60" t="str">
        <f t="shared" si="39"/>
        <v/>
      </c>
      <c r="AM33" s="58" t="str">
        <f t="shared" si="40"/>
        <v/>
      </c>
      <c r="AN33" s="59" t="str">
        <f t="shared" si="41"/>
        <v/>
      </c>
      <c r="AO33" s="7" t="str">
        <f t="shared" si="42"/>
        <v/>
      </c>
      <c r="AP33" s="84">
        <f t="shared" si="43"/>
        <v>0</v>
      </c>
      <c r="AR33" s="83">
        <f t="shared" si="1"/>
        <v>1</v>
      </c>
      <c r="AT33" s="83">
        <f t="shared" si="23"/>
        <v>0</v>
      </c>
      <c r="AV33" s="57" t="str">
        <f>IF(明細書!Q33="","",明細書!Q33)</f>
        <v/>
      </c>
      <c r="AW33" s="58" t="str">
        <f>IF(明細書!R33="","",明細書!R33)</f>
        <v/>
      </c>
      <c r="AX33" s="59" t="str">
        <f>IF(明細書!S33="","",明細書!S33)</f>
        <v/>
      </c>
      <c r="AY33" s="60" t="str">
        <f>IF(明細書!T33="","",明細書!T33)</f>
        <v/>
      </c>
      <c r="AZ33" s="58" t="str">
        <f>IF(明細書!U33="","",明細書!U33)</f>
        <v/>
      </c>
      <c r="BA33" s="59" t="str">
        <f>IF(明細書!V33="","",明細書!V33)</f>
        <v/>
      </c>
      <c r="BB33" s="7" t="str">
        <f>IF(明細書!W33="","",明細書!W33)</f>
        <v/>
      </c>
      <c r="BD33" s="57" t="str">
        <f t="shared" si="24"/>
        <v/>
      </c>
      <c r="BE33" s="58" t="str">
        <f t="shared" si="25"/>
        <v/>
      </c>
      <c r="BF33" s="59" t="str">
        <f t="shared" si="26"/>
        <v/>
      </c>
      <c r="BG33" s="60" t="str">
        <f t="shared" si="27"/>
        <v/>
      </c>
      <c r="BH33" s="58" t="str">
        <f t="shared" si="28"/>
        <v/>
      </c>
      <c r="BI33" s="59" t="str">
        <f t="shared" si="29"/>
        <v/>
      </c>
      <c r="BJ33" s="7" t="str">
        <f t="shared" si="30"/>
        <v/>
      </c>
      <c r="BK33" s="7">
        <f t="shared" si="31"/>
        <v>0</v>
      </c>
      <c r="BL33" s="84">
        <f t="shared" si="32"/>
        <v>0</v>
      </c>
      <c r="BM33" s="83">
        <f t="shared" si="35"/>
        <v>1</v>
      </c>
      <c r="BO33" s="95" t="s">
        <v>144</v>
      </c>
      <c r="BP33" s="96"/>
    </row>
    <row r="34" spans="1:68" ht="20.25" customHeight="1" x14ac:dyDescent="0.15">
      <c r="G34" s="50" t="str">
        <f>IF(明細書!H34="","",明細書!H34)</f>
        <v/>
      </c>
      <c r="H34" s="42" t="str">
        <f>IF(明細書!I34="","",明細書!I34)</f>
        <v/>
      </c>
      <c r="I34" s="43" t="str">
        <f>IF(明細書!J34="","",明細書!J34)</f>
        <v/>
      </c>
      <c r="J34" s="44" t="str">
        <f>IF(明細書!K34="","",明細書!K34)</f>
        <v/>
      </c>
      <c r="K34" s="42" t="str">
        <f>IF(明細書!L34="","",明細書!L34)</f>
        <v/>
      </c>
      <c r="L34" s="43" t="str">
        <f>IF(明細書!M34="","",明細書!M34)</f>
        <v/>
      </c>
      <c r="M34" s="45" t="str">
        <f>IF(明細書!N34="","",明細書!N34)</f>
        <v/>
      </c>
      <c r="N34" s="342">
        <f>明細書!O34</f>
        <v>0</v>
      </c>
      <c r="O34" s="343"/>
      <c r="Q34" s="50" t="str">
        <f t="shared" si="2"/>
        <v/>
      </c>
      <c r="R34" s="42" t="str">
        <f t="shared" si="3"/>
        <v/>
      </c>
      <c r="S34" s="43" t="str">
        <f t="shared" si="4"/>
        <v/>
      </c>
      <c r="T34" s="44" t="str">
        <f t="shared" si="5"/>
        <v/>
      </c>
      <c r="U34" s="42" t="str">
        <f t="shared" si="6"/>
        <v/>
      </c>
      <c r="V34" s="43" t="str">
        <f t="shared" si="7"/>
        <v/>
      </c>
      <c r="W34" s="46" t="str">
        <f t="shared" si="8"/>
        <v/>
      </c>
      <c r="X34" s="83">
        <f t="shared" si="33"/>
        <v>0</v>
      </c>
      <c r="Z34" s="57">
        <f t="shared" si="9"/>
        <v>0</v>
      </c>
      <c r="AA34" s="58">
        <f t="shared" si="10"/>
        <v>0</v>
      </c>
      <c r="AB34" s="59">
        <f t="shared" si="11"/>
        <v>0</v>
      </c>
      <c r="AC34" s="60">
        <f t="shared" si="12"/>
        <v>0</v>
      </c>
      <c r="AD34" s="58">
        <f t="shared" si="13"/>
        <v>0</v>
      </c>
      <c r="AE34" s="59">
        <f t="shared" si="14"/>
        <v>0</v>
      </c>
      <c r="AF34" s="7">
        <f t="shared" si="0"/>
        <v>0</v>
      </c>
      <c r="AG34" s="84">
        <f t="shared" si="15"/>
        <v>0</v>
      </c>
      <c r="AI34" s="57" t="str">
        <f t="shared" si="36"/>
        <v/>
      </c>
      <c r="AJ34" s="58" t="str">
        <f t="shared" si="37"/>
        <v/>
      </c>
      <c r="AK34" s="59" t="str">
        <f t="shared" si="38"/>
        <v/>
      </c>
      <c r="AL34" s="60" t="str">
        <f t="shared" si="39"/>
        <v/>
      </c>
      <c r="AM34" s="58" t="str">
        <f t="shared" si="40"/>
        <v/>
      </c>
      <c r="AN34" s="59" t="str">
        <f t="shared" si="41"/>
        <v/>
      </c>
      <c r="AO34" s="7" t="str">
        <f t="shared" si="42"/>
        <v/>
      </c>
      <c r="AP34" s="84">
        <f t="shared" si="43"/>
        <v>0</v>
      </c>
      <c r="AR34" s="83">
        <f t="shared" si="1"/>
        <v>1</v>
      </c>
      <c r="AT34" s="83">
        <f t="shared" si="23"/>
        <v>0</v>
      </c>
      <c r="AV34" s="57" t="str">
        <f>IF(明細書!Q34="","",明細書!Q34)</f>
        <v/>
      </c>
      <c r="AW34" s="58" t="str">
        <f>IF(明細書!R34="","",明細書!R34)</f>
        <v/>
      </c>
      <c r="AX34" s="59" t="str">
        <f>IF(明細書!S34="","",明細書!S34)</f>
        <v/>
      </c>
      <c r="AY34" s="60" t="str">
        <f>IF(明細書!T34="","",明細書!T34)</f>
        <v/>
      </c>
      <c r="AZ34" s="58" t="str">
        <f>IF(明細書!U34="","",明細書!U34)</f>
        <v/>
      </c>
      <c r="BA34" s="59" t="str">
        <f>IF(明細書!V34="","",明細書!V34)</f>
        <v/>
      </c>
      <c r="BB34" s="7" t="str">
        <f>IF(明細書!W34="","",明細書!W34)</f>
        <v/>
      </c>
      <c r="BD34" s="57" t="str">
        <f t="shared" si="24"/>
        <v/>
      </c>
      <c r="BE34" s="58" t="str">
        <f t="shared" si="25"/>
        <v/>
      </c>
      <c r="BF34" s="59" t="str">
        <f t="shared" si="26"/>
        <v/>
      </c>
      <c r="BG34" s="60" t="str">
        <f t="shared" si="27"/>
        <v/>
      </c>
      <c r="BH34" s="58" t="str">
        <f t="shared" si="28"/>
        <v/>
      </c>
      <c r="BI34" s="59" t="str">
        <f t="shared" si="29"/>
        <v/>
      </c>
      <c r="BJ34" s="7" t="str">
        <f t="shared" si="30"/>
        <v/>
      </c>
      <c r="BK34" s="7">
        <f t="shared" si="31"/>
        <v>0</v>
      </c>
      <c r="BL34" s="84">
        <f t="shared" si="32"/>
        <v>0</v>
      </c>
      <c r="BM34" s="83">
        <f t="shared" si="35"/>
        <v>1</v>
      </c>
      <c r="BO34" s="95" t="s">
        <v>144</v>
      </c>
      <c r="BP34" s="96"/>
    </row>
    <row r="35" spans="1:68" ht="20.25" customHeight="1" x14ac:dyDescent="0.15">
      <c r="G35" s="50" t="str">
        <f>IF(明細書!H35="","",明細書!H35)</f>
        <v/>
      </c>
      <c r="H35" s="42" t="str">
        <f>IF(明細書!I35="","",明細書!I35)</f>
        <v/>
      </c>
      <c r="I35" s="43" t="str">
        <f>IF(明細書!J35="","",明細書!J35)</f>
        <v/>
      </c>
      <c r="J35" s="44" t="str">
        <f>IF(明細書!K35="","",明細書!K35)</f>
        <v/>
      </c>
      <c r="K35" s="42" t="str">
        <f>IF(明細書!L35="","",明細書!L35)</f>
        <v/>
      </c>
      <c r="L35" s="43" t="str">
        <f>IF(明細書!M35="","",明細書!M35)</f>
        <v/>
      </c>
      <c r="M35" s="45" t="str">
        <f>IF(明細書!N35="","",明細書!N35)</f>
        <v/>
      </c>
      <c r="N35" s="342">
        <f>明細書!O35</f>
        <v>0</v>
      </c>
      <c r="O35" s="343"/>
      <c r="Q35" s="50" t="str">
        <f t="shared" si="2"/>
        <v/>
      </c>
      <c r="R35" s="42" t="str">
        <f t="shared" si="3"/>
        <v/>
      </c>
      <c r="S35" s="43" t="str">
        <f t="shared" si="4"/>
        <v/>
      </c>
      <c r="T35" s="44" t="str">
        <f t="shared" si="5"/>
        <v/>
      </c>
      <c r="U35" s="42" t="str">
        <f t="shared" si="6"/>
        <v/>
      </c>
      <c r="V35" s="43" t="str">
        <f t="shared" si="7"/>
        <v/>
      </c>
      <c r="W35" s="46" t="str">
        <f t="shared" si="8"/>
        <v/>
      </c>
      <c r="X35" s="83">
        <f t="shared" si="33"/>
        <v>0</v>
      </c>
      <c r="Z35" s="57">
        <f t="shared" si="9"/>
        <v>0</v>
      </c>
      <c r="AA35" s="58">
        <f t="shared" si="10"/>
        <v>0</v>
      </c>
      <c r="AB35" s="59">
        <f t="shared" si="11"/>
        <v>0</v>
      </c>
      <c r="AC35" s="60">
        <f t="shared" si="12"/>
        <v>0</v>
      </c>
      <c r="AD35" s="58">
        <f t="shared" si="13"/>
        <v>0</v>
      </c>
      <c r="AE35" s="59">
        <f t="shared" si="14"/>
        <v>0</v>
      </c>
      <c r="AF35" s="7">
        <f t="shared" si="0"/>
        <v>0</v>
      </c>
      <c r="AG35" s="84">
        <f t="shared" si="15"/>
        <v>0</v>
      </c>
      <c r="AI35" s="57" t="str">
        <f t="shared" si="36"/>
        <v/>
      </c>
      <c r="AJ35" s="58" t="str">
        <f t="shared" si="37"/>
        <v/>
      </c>
      <c r="AK35" s="59" t="str">
        <f t="shared" si="38"/>
        <v/>
      </c>
      <c r="AL35" s="60" t="str">
        <f t="shared" si="39"/>
        <v/>
      </c>
      <c r="AM35" s="58" t="str">
        <f t="shared" si="40"/>
        <v/>
      </c>
      <c r="AN35" s="59" t="str">
        <f t="shared" si="41"/>
        <v/>
      </c>
      <c r="AO35" s="7" t="str">
        <f t="shared" si="42"/>
        <v/>
      </c>
      <c r="AP35" s="84">
        <f t="shared" si="43"/>
        <v>0</v>
      </c>
      <c r="AR35" s="83">
        <f t="shared" si="1"/>
        <v>1</v>
      </c>
      <c r="AT35" s="83">
        <f t="shared" si="23"/>
        <v>0</v>
      </c>
      <c r="AV35" s="57" t="str">
        <f>IF(明細書!Q35="","",明細書!Q35)</f>
        <v/>
      </c>
      <c r="AW35" s="58" t="str">
        <f>IF(明細書!R35="","",明細書!R35)</f>
        <v/>
      </c>
      <c r="AX35" s="59" t="str">
        <f>IF(明細書!S35="","",明細書!S35)</f>
        <v/>
      </c>
      <c r="AY35" s="60" t="str">
        <f>IF(明細書!T35="","",明細書!T35)</f>
        <v/>
      </c>
      <c r="AZ35" s="58" t="str">
        <f>IF(明細書!U35="","",明細書!U35)</f>
        <v/>
      </c>
      <c r="BA35" s="59" t="str">
        <f>IF(明細書!V35="","",明細書!V35)</f>
        <v/>
      </c>
      <c r="BB35" s="7" t="str">
        <f>IF(明細書!W35="","",明細書!W35)</f>
        <v/>
      </c>
      <c r="BD35" s="57" t="str">
        <f t="shared" si="24"/>
        <v/>
      </c>
      <c r="BE35" s="58" t="str">
        <f t="shared" si="25"/>
        <v/>
      </c>
      <c r="BF35" s="59" t="str">
        <f t="shared" si="26"/>
        <v/>
      </c>
      <c r="BG35" s="60" t="str">
        <f t="shared" si="27"/>
        <v/>
      </c>
      <c r="BH35" s="58" t="str">
        <f t="shared" si="28"/>
        <v/>
      </c>
      <c r="BI35" s="59" t="str">
        <f t="shared" si="29"/>
        <v/>
      </c>
      <c r="BJ35" s="7" t="str">
        <f t="shared" si="30"/>
        <v/>
      </c>
      <c r="BK35" s="7">
        <f t="shared" si="31"/>
        <v>0</v>
      </c>
      <c r="BL35" s="84">
        <f t="shared" si="32"/>
        <v>0</v>
      </c>
      <c r="BM35" s="83">
        <f t="shared" si="35"/>
        <v>1</v>
      </c>
      <c r="BO35" s="95" t="s">
        <v>144</v>
      </c>
      <c r="BP35" s="96"/>
    </row>
    <row r="36" spans="1:68" ht="20.25" customHeight="1" x14ac:dyDescent="0.15">
      <c r="G36" s="50" t="str">
        <f>IF(明細書!H36="","",明細書!H36)</f>
        <v/>
      </c>
      <c r="H36" s="42" t="str">
        <f>IF(明細書!I36="","",明細書!I36)</f>
        <v/>
      </c>
      <c r="I36" s="43" t="str">
        <f>IF(明細書!J36="","",明細書!J36)</f>
        <v/>
      </c>
      <c r="J36" s="44" t="str">
        <f>IF(明細書!K36="","",明細書!K36)</f>
        <v/>
      </c>
      <c r="K36" s="42" t="str">
        <f>IF(明細書!L36="","",明細書!L36)</f>
        <v/>
      </c>
      <c r="L36" s="43" t="str">
        <f>IF(明細書!M36="","",明細書!M36)</f>
        <v/>
      </c>
      <c r="M36" s="45" t="str">
        <f>IF(明細書!N36="","",明細書!N36)</f>
        <v/>
      </c>
      <c r="N36" s="342">
        <f>明細書!O36</f>
        <v>0</v>
      </c>
      <c r="O36" s="343"/>
      <c r="Q36" s="50" t="str">
        <f t="shared" si="2"/>
        <v/>
      </c>
      <c r="R36" s="42" t="str">
        <f t="shared" si="3"/>
        <v/>
      </c>
      <c r="S36" s="43" t="str">
        <f t="shared" si="4"/>
        <v/>
      </c>
      <c r="T36" s="44" t="str">
        <f t="shared" si="5"/>
        <v/>
      </c>
      <c r="U36" s="42" t="str">
        <f t="shared" si="6"/>
        <v/>
      </c>
      <c r="V36" s="43" t="str">
        <f t="shared" si="7"/>
        <v/>
      </c>
      <c r="W36" s="46" t="str">
        <f t="shared" si="8"/>
        <v/>
      </c>
      <c r="X36" s="83">
        <f t="shared" si="33"/>
        <v>0</v>
      </c>
      <c r="Z36" s="57">
        <f t="shared" si="9"/>
        <v>0</v>
      </c>
      <c r="AA36" s="58">
        <f t="shared" si="10"/>
        <v>0</v>
      </c>
      <c r="AB36" s="59">
        <f t="shared" si="11"/>
        <v>0</v>
      </c>
      <c r="AC36" s="60">
        <f t="shared" si="12"/>
        <v>0</v>
      </c>
      <c r="AD36" s="58">
        <f t="shared" si="13"/>
        <v>0</v>
      </c>
      <c r="AE36" s="59">
        <f t="shared" si="14"/>
        <v>0</v>
      </c>
      <c r="AF36" s="7">
        <f t="shared" si="0"/>
        <v>0</v>
      </c>
      <c r="AG36" s="84">
        <f t="shared" si="15"/>
        <v>0</v>
      </c>
      <c r="AI36" s="57" t="str">
        <f t="shared" si="36"/>
        <v/>
      </c>
      <c r="AJ36" s="58" t="str">
        <f t="shared" si="37"/>
        <v/>
      </c>
      <c r="AK36" s="59" t="str">
        <f t="shared" si="38"/>
        <v/>
      </c>
      <c r="AL36" s="60" t="str">
        <f t="shared" si="39"/>
        <v/>
      </c>
      <c r="AM36" s="58" t="str">
        <f t="shared" si="40"/>
        <v/>
      </c>
      <c r="AN36" s="59" t="str">
        <f t="shared" si="41"/>
        <v/>
      </c>
      <c r="AO36" s="7" t="str">
        <f t="shared" si="42"/>
        <v/>
      </c>
      <c r="AP36" s="84">
        <f t="shared" si="43"/>
        <v>0</v>
      </c>
      <c r="AR36" s="83">
        <f t="shared" si="1"/>
        <v>1</v>
      </c>
      <c r="AT36" s="83">
        <f>IF(COUNTBLANK(Q36:W36)=7,0,LEN(AG36))</f>
        <v>0</v>
      </c>
      <c r="AV36" s="57" t="str">
        <f>IF(明細書!Q36="","",明細書!Q36)</f>
        <v/>
      </c>
      <c r="AW36" s="58" t="str">
        <f>IF(明細書!R36="","",明細書!R36)</f>
        <v/>
      </c>
      <c r="AX36" s="59" t="str">
        <f>IF(明細書!S36="","",明細書!S36)</f>
        <v/>
      </c>
      <c r="AY36" s="60" t="str">
        <f>IF(明細書!T36="","",明細書!T36)</f>
        <v/>
      </c>
      <c r="AZ36" s="58" t="str">
        <f>IF(明細書!U36="","",明細書!U36)</f>
        <v/>
      </c>
      <c r="BA36" s="59" t="str">
        <f>IF(明細書!V36="","",明細書!V36)</f>
        <v/>
      </c>
      <c r="BB36" s="7" t="str">
        <f>IF(明細書!W36="","",明細書!W36)</f>
        <v/>
      </c>
      <c r="BD36" s="57" t="str">
        <f t="shared" si="24"/>
        <v/>
      </c>
      <c r="BE36" s="58" t="str">
        <f t="shared" si="25"/>
        <v/>
      </c>
      <c r="BF36" s="59" t="str">
        <f t="shared" si="26"/>
        <v/>
      </c>
      <c r="BG36" s="60" t="str">
        <f t="shared" si="27"/>
        <v/>
      </c>
      <c r="BH36" s="58" t="str">
        <f t="shared" si="28"/>
        <v/>
      </c>
      <c r="BI36" s="59" t="str">
        <f t="shared" si="29"/>
        <v/>
      </c>
      <c r="BJ36" s="7" t="str">
        <f t="shared" si="30"/>
        <v/>
      </c>
      <c r="BK36" s="7">
        <f t="shared" si="31"/>
        <v>0</v>
      </c>
      <c r="BL36" s="84">
        <f t="shared" si="32"/>
        <v>0</v>
      </c>
      <c r="BM36" s="83">
        <f t="shared" si="35"/>
        <v>1</v>
      </c>
      <c r="BO36" s="95" t="s">
        <v>144</v>
      </c>
      <c r="BP36" s="96"/>
    </row>
    <row r="37" spans="1:68" ht="20.25" customHeight="1" thickBot="1" x14ac:dyDescent="0.2">
      <c r="G37" s="52" t="str">
        <f>IF(明細書!H37="","",明細書!H37)</f>
        <v/>
      </c>
      <c r="H37" s="47" t="str">
        <f>IF(明細書!I37="","",明細書!I37)</f>
        <v/>
      </c>
      <c r="I37" s="26" t="str">
        <f>IF(明細書!J37="","",明細書!J37)</f>
        <v/>
      </c>
      <c r="J37" s="27" t="str">
        <f>IF(明細書!K37="","",明細書!K37)</f>
        <v/>
      </c>
      <c r="K37" s="47" t="str">
        <f>IF(明細書!L37="","",明細書!L37)</f>
        <v/>
      </c>
      <c r="L37" s="26" t="str">
        <f>IF(明細書!M37="","",明細書!M37)</f>
        <v/>
      </c>
      <c r="M37" s="48" t="str">
        <f>IF(明細書!N37="","",明細書!N37)</f>
        <v/>
      </c>
      <c r="N37" s="344">
        <f>明細書!O37</f>
        <v>0</v>
      </c>
      <c r="O37" s="345"/>
      <c r="Q37" s="52" t="str">
        <f t="shared" si="2"/>
        <v/>
      </c>
      <c r="R37" s="47" t="str">
        <f t="shared" si="3"/>
        <v/>
      </c>
      <c r="S37" s="26" t="str">
        <f t="shared" si="4"/>
        <v/>
      </c>
      <c r="T37" s="27" t="str">
        <f t="shared" si="5"/>
        <v/>
      </c>
      <c r="U37" s="47" t="str">
        <f t="shared" si="6"/>
        <v/>
      </c>
      <c r="V37" s="26" t="str">
        <f t="shared" si="7"/>
        <v/>
      </c>
      <c r="W37" s="49" t="str">
        <f t="shared" si="8"/>
        <v/>
      </c>
      <c r="X37" s="85">
        <f t="shared" si="33"/>
        <v>0</v>
      </c>
      <c r="Z37" s="62">
        <f t="shared" si="9"/>
        <v>0</v>
      </c>
      <c r="AA37" s="63">
        <f t="shared" si="10"/>
        <v>0</v>
      </c>
      <c r="AB37" s="64">
        <f t="shared" si="11"/>
        <v>0</v>
      </c>
      <c r="AC37" s="65">
        <f t="shared" si="12"/>
        <v>0</v>
      </c>
      <c r="AD37" s="63">
        <f t="shared" si="13"/>
        <v>0</v>
      </c>
      <c r="AE37" s="64">
        <f t="shared" si="14"/>
        <v>0</v>
      </c>
      <c r="AF37" s="61">
        <f t="shared" si="0"/>
        <v>0</v>
      </c>
      <c r="AG37" s="86">
        <f t="shared" si="15"/>
        <v>0</v>
      </c>
      <c r="AI37" s="62" t="str">
        <f t="shared" si="36"/>
        <v/>
      </c>
      <c r="AJ37" s="63" t="str">
        <f t="shared" si="37"/>
        <v/>
      </c>
      <c r="AK37" s="64" t="str">
        <f t="shared" si="38"/>
        <v/>
      </c>
      <c r="AL37" s="65" t="str">
        <f t="shared" si="39"/>
        <v/>
      </c>
      <c r="AM37" s="63" t="str">
        <f t="shared" si="40"/>
        <v/>
      </c>
      <c r="AN37" s="64" t="str">
        <f t="shared" si="41"/>
        <v/>
      </c>
      <c r="AO37" s="61" t="str">
        <f t="shared" si="42"/>
        <v/>
      </c>
      <c r="AP37" s="86">
        <f t="shared" si="43"/>
        <v>0</v>
      </c>
      <c r="AR37" s="85">
        <f t="shared" si="1"/>
        <v>1</v>
      </c>
      <c r="AT37" s="188">
        <f t="shared" si="23"/>
        <v>0</v>
      </c>
      <c r="AV37" s="62" t="str">
        <f>IF(明細書!Q37="","",明細書!Q37)</f>
        <v/>
      </c>
      <c r="AW37" s="63" t="str">
        <f>IF(明細書!R37="","",明細書!R37)</f>
        <v/>
      </c>
      <c r="AX37" s="64" t="str">
        <f>IF(明細書!S37="","",明細書!S37)</f>
        <v/>
      </c>
      <c r="AY37" s="65" t="str">
        <f>IF(明細書!T37="","",明細書!T37)</f>
        <v/>
      </c>
      <c r="AZ37" s="63" t="str">
        <f>IF(明細書!U37="","",明細書!U37)</f>
        <v/>
      </c>
      <c r="BA37" s="64" t="str">
        <f>IF(明細書!V37="","",明細書!V37)</f>
        <v/>
      </c>
      <c r="BB37" s="61" t="str">
        <f>IF(明細書!W37="","",明細書!W37)</f>
        <v/>
      </c>
      <c r="BD37" s="62" t="str">
        <f t="shared" si="24"/>
        <v/>
      </c>
      <c r="BE37" s="63" t="str">
        <f t="shared" si="25"/>
        <v/>
      </c>
      <c r="BF37" s="64" t="str">
        <f t="shared" si="26"/>
        <v/>
      </c>
      <c r="BG37" s="65" t="str">
        <f t="shared" si="27"/>
        <v/>
      </c>
      <c r="BH37" s="63" t="str">
        <f t="shared" si="28"/>
        <v/>
      </c>
      <c r="BI37" s="64" t="str">
        <f t="shared" si="29"/>
        <v/>
      </c>
      <c r="BJ37" s="61" t="str">
        <f t="shared" si="30"/>
        <v/>
      </c>
      <c r="BK37" s="61">
        <f t="shared" si="31"/>
        <v>0</v>
      </c>
      <c r="BL37" s="86">
        <f t="shared" si="32"/>
        <v>0</v>
      </c>
      <c r="BM37" s="85">
        <f t="shared" si="35"/>
        <v>1</v>
      </c>
      <c r="BO37" s="97" t="s">
        <v>122</v>
      </c>
      <c r="BP37" s="98" t="s">
        <v>123</v>
      </c>
    </row>
    <row r="38" spans="1:68" ht="20.25" customHeight="1" thickBot="1" x14ac:dyDescent="0.2">
      <c r="Z38" s="87"/>
      <c r="AA38" s="88" t="s">
        <v>60</v>
      </c>
      <c r="AD38" s="88"/>
      <c r="AE38" s="88" t="s">
        <v>61</v>
      </c>
      <c r="AF38" s="89"/>
      <c r="AG38" s="76" t="str">
        <f>IF($AT38&gt;8,AG40,IF($AT38=8,IF($AR38=-1,"-","\"),IF($AT38=7,IF($AR38=-1,"\",""),"")))</f>
        <v/>
      </c>
      <c r="AH38" s="67" t="str">
        <f>IF($AT38&gt;7,AH40,IF($AT38=7,IF($AR38=-1,"-","\"),IF($AT38=6,IF($AR38=-1,"\",""),"")))</f>
        <v/>
      </c>
      <c r="AI38" s="67" t="str">
        <f>IF($AT38&gt;6,AI40,IF($AT38=6,IF($AR38=-1,"-","\"),IF($AT38=5,IF($AR38=-1,"\",""),"")))</f>
        <v/>
      </c>
      <c r="AJ38" s="67" t="str">
        <f>IF($AT38&gt;5,AJ40,IF($AT38=5,IF($AR38=-1,"-","\"),IF($AT38=4,IF($AR38=-1,"\",""),"")))</f>
        <v/>
      </c>
      <c r="AK38" s="67" t="str">
        <f>IF($AT38&gt;4,AK40,IF($AT38=4,IF($AR38=-1,"-","\"),IF($AT38=3,IF($AR38=-1,"\",""),"")))</f>
        <v/>
      </c>
      <c r="AL38" s="67" t="str">
        <f>IF($AT38&gt;3,AL40,IF($AT38=3,IF($AR38=-1,"-","\"),IF($AT38=2,IF($AR38=-1,"\",""),"")))</f>
        <v/>
      </c>
      <c r="AM38" s="67" t="str">
        <f>IF($AT38&gt;2,AM40,IF($AT38=2,IF($AR38=-1,"-","\"),IF($AT38=1,IF($AR38=-1,"\",""),"")))</f>
        <v/>
      </c>
      <c r="AN38" s="67" t="str">
        <f>IF($AT38&gt;1,AN40,IF($AT38=1,IF($AR38=-1,"-","\"),""))</f>
        <v/>
      </c>
      <c r="AO38" s="69" t="str">
        <f>IF($AT38&gt;0,AO40,"")</f>
        <v/>
      </c>
      <c r="AP38" s="89">
        <f>SUM(BL8:BL37)</f>
        <v>0</v>
      </c>
      <c r="AR38" s="90">
        <f>IF(AP38&lt;0,-1,1)</f>
        <v>1</v>
      </c>
      <c r="AT38" s="82">
        <f>IF(COUNTBLANK(AV8:BB37)=210,0,LEN(AP40))</f>
        <v>0</v>
      </c>
    </row>
    <row r="39" spans="1:68" ht="20.25" customHeight="1" thickBot="1" x14ac:dyDescent="0.2">
      <c r="Z39" s="79"/>
      <c r="AA39" s="80" t="s">
        <v>62</v>
      </c>
      <c r="AB39" s="80"/>
      <c r="AC39" s="80"/>
      <c r="AD39" s="80"/>
      <c r="AE39" s="80" t="s">
        <v>61</v>
      </c>
      <c r="AF39" s="81"/>
      <c r="AG39" s="76" t="str">
        <f>IF($AT39&gt;8,AG41,IF($AT39=8,IF($AR39=-1,"-","\"),IF($AT39=7,IF($AR39=-1,"\",""),"")))</f>
        <v/>
      </c>
      <c r="AH39" s="67" t="str">
        <f>IF($AT39&gt;7,AH41,IF($AT39=7,IF($AR39=-1,"-","\"),IF($AT39=6,IF($AR39=-1,"\",""),"")))</f>
        <v/>
      </c>
      <c r="AI39" s="67" t="str">
        <f>IF($AT39&gt;6,AI41,IF($AT39=6,IF($AR39=-1,"-","\"),IF($AT39=5,IF($AR39=-1,"\",""),"")))</f>
        <v/>
      </c>
      <c r="AJ39" s="67" t="str">
        <f>IF($AT39&gt;5,AJ41,IF($AT39=5,IF($AR39=-1,"-","\"),IF($AT39=4,IF($AR39=-1,"\",""),"")))</f>
        <v/>
      </c>
      <c r="AK39" s="67" t="str">
        <f>IF($AT39&gt;4,AK41,IF($AT39=4,IF($AR39=-1,"-","\"),IF($AT39=3,IF($AR39=-1,"\",""),"")))</f>
        <v/>
      </c>
      <c r="AL39" s="67" t="str">
        <f>IF($AT39&gt;3,AL41,IF($AT39=3,IF($AR39=-1,"-","\"),IF($AT39=2,IF($AR39=-1,"\",""),"")))</f>
        <v/>
      </c>
      <c r="AM39" s="67" t="str">
        <f>IF($AT39&gt;2,AM41,IF($AT39=2,IF($AR39=-1,"-","\"),IF($AT39=1,IF($AR39=-1,"\",""),"")))</f>
        <v/>
      </c>
      <c r="AN39" s="67" t="str">
        <f>IF($AT39&gt;1,AN41,IF($AT39=1,IF($AR39=-1,"-","\"),""))</f>
        <v/>
      </c>
      <c r="AO39" s="69" t="str">
        <f>IF($AT39&gt;0,AO41,"")</f>
        <v/>
      </c>
      <c r="AP39" s="81">
        <f>AP38</f>
        <v>0</v>
      </c>
      <c r="AR39" s="82">
        <f>IF(AP39&lt;0,-1,1)</f>
        <v>1</v>
      </c>
      <c r="AT39" s="85">
        <f>IF(COUNTBLANK(AV8:BB37)=210,0,LEN(AP41))</f>
        <v>0</v>
      </c>
    </row>
    <row r="40" spans="1:68" ht="20.25" customHeight="1" thickBot="1" x14ac:dyDescent="0.2">
      <c r="Z40" s="79" t="s">
        <v>63</v>
      </c>
      <c r="AA40" s="80" t="s">
        <v>60</v>
      </c>
      <c r="AB40" s="80"/>
      <c r="AC40" s="80"/>
      <c r="AD40" s="80"/>
      <c r="AE40" s="80" t="s">
        <v>61</v>
      </c>
      <c r="AF40" s="81" t="s">
        <v>63</v>
      </c>
      <c r="AG40" s="34">
        <f>INT(AP40/10000000)-INT(AP40/100000000)*10</f>
        <v>0</v>
      </c>
      <c r="AH40" s="72">
        <f>INT(AP40/1000000)-INT(AP40/10000000)*10</f>
        <v>0</v>
      </c>
      <c r="AI40" s="73">
        <f>INT(AP40/100000)-INT(AP40/1000000)*10</f>
        <v>0</v>
      </c>
      <c r="AJ40" s="74">
        <f>INT(AP40/100000)-INT(AP40/1000000)*10</f>
        <v>0</v>
      </c>
      <c r="AK40" s="72">
        <f>INT(AP40/10000)-INT(AP40/100000)*10</f>
        <v>0</v>
      </c>
      <c r="AL40" s="73">
        <f>INT(AP40/1000)-INT(AP40/10000)*10</f>
        <v>0</v>
      </c>
      <c r="AM40" s="74">
        <f>INT(AP40/100)-INT(AP40/1000)*10</f>
        <v>0</v>
      </c>
      <c r="AN40" s="72">
        <f>INT(AP40/10)-INT(AP40/100)*10</f>
        <v>0</v>
      </c>
      <c r="AO40" s="36">
        <f>INT(AP40/1)-INT(AP40/10)*10</f>
        <v>0</v>
      </c>
      <c r="AP40" s="75">
        <f>AP38*AR38</f>
        <v>0</v>
      </c>
    </row>
    <row r="41" spans="1:68" ht="20.25" customHeight="1" thickBot="1" x14ac:dyDescent="0.2">
      <c r="Z41" s="79" t="s">
        <v>63</v>
      </c>
      <c r="AA41" s="80" t="s">
        <v>62</v>
      </c>
      <c r="AB41" s="80"/>
      <c r="AC41" s="80"/>
      <c r="AD41" s="80"/>
      <c r="AE41" s="80" t="s">
        <v>61</v>
      </c>
      <c r="AF41" s="81" t="s">
        <v>63</v>
      </c>
      <c r="AG41" s="70">
        <f>INT(AP41/10000000)-INT(AP41/100000000)*10</f>
        <v>0</v>
      </c>
      <c r="AH41" s="67">
        <f>INT(AP41/1000000)-INT(AP41/10000000)*10</f>
        <v>0</v>
      </c>
      <c r="AI41" s="68">
        <f>INT(AP41/100000)-INT(AP41/1000000)*10</f>
        <v>0</v>
      </c>
      <c r="AJ41" s="66">
        <f>INT(AP41/100000)-INT(AP41/1000000)*10</f>
        <v>0</v>
      </c>
      <c r="AK41" s="67">
        <f>INT(AP41/10000)-INT(AP41/100000)*10</f>
        <v>0</v>
      </c>
      <c r="AL41" s="68">
        <f>INT(AP41/1000)-INT(AP41/10000)*10</f>
        <v>0</v>
      </c>
      <c r="AM41" s="66">
        <f>INT(AP41/100)-INT(AP41/1000)*10</f>
        <v>0</v>
      </c>
      <c r="AN41" s="67">
        <f>INT(AP41/10)-INT(AP41/100)*10</f>
        <v>0</v>
      </c>
      <c r="AO41" s="69">
        <f>INT(AP41/1)-INT(AP41/10)*10</f>
        <v>0</v>
      </c>
      <c r="AP41" s="71">
        <f>AP39*AR39</f>
        <v>0</v>
      </c>
    </row>
    <row r="42" spans="1:68" ht="20.25" customHeight="1" x14ac:dyDescent="0.15">
      <c r="A42" s="33" t="s">
        <v>64</v>
      </c>
      <c r="B42" s="33" t="s">
        <v>65</v>
      </c>
      <c r="C42" s="33">
        <f>C3+1</f>
        <v>2</v>
      </c>
    </row>
    <row r="44" spans="1:68" ht="20.25" customHeight="1" x14ac:dyDescent="0.15">
      <c r="Q44" s="33" t="str">
        <f>IF(G47&lt;10,G47*1000000,"")</f>
        <v/>
      </c>
    </row>
    <row r="45" spans="1:68" ht="20.25" customHeight="1" thickBot="1" x14ac:dyDescent="0.2"/>
    <row r="46" spans="1:68" ht="20.25" customHeight="1" thickBot="1" x14ac:dyDescent="0.2">
      <c r="G46" s="77"/>
      <c r="H46" s="78" t="s">
        <v>15</v>
      </c>
      <c r="I46" s="35"/>
      <c r="J46" s="35"/>
      <c r="K46" s="35"/>
      <c r="L46" s="35" t="s">
        <v>16</v>
      </c>
      <c r="M46" s="35"/>
      <c r="N46" s="34" t="s">
        <v>17</v>
      </c>
      <c r="O46" s="36" t="s">
        <v>18</v>
      </c>
      <c r="Q46" s="79" t="s">
        <v>15</v>
      </c>
      <c r="R46" s="80"/>
      <c r="S46" s="80" t="s">
        <v>16</v>
      </c>
      <c r="T46" s="80"/>
      <c r="U46" s="80" t="s">
        <v>23</v>
      </c>
      <c r="V46" s="80"/>
      <c r="W46" s="81" t="s">
        <v>37</v>
      </c>
      <c r="X46" s="82" t="s">
        <v>39</v>
      </c>
      <c r="Z46" s="79" t="s">
        <v>63</v>
      </c>
      <c r="AA46" s="80" t="s">
        <v>19</v>
      </c>
      <c r="AB46" s="80"/>
      <c r="AC46" s="80"/>
      <c r="AD46" s="80"/>
      <c r="AE46" s="80" t="s">
        <v>20</v>
      </c>
      <c r="AF46" s="81" t="s">
        <v>63</v>
      </c>
      <c r="AG46" s="81" t="s">
        <v>43</v>
      </c>
      <c r="AI46" s="79"/>
      <c r="AJ46" s="80" t="s">
        <v>19</v>
      </c>
      <c r="AK46" s="80"/>
      <c r="AL46" s="80"/>
      <c r="AM46" s="80"/>
      <c r="AN46" s="80" t="s">
        <v>20</v>
      </c>
      <c r="AO46" s="81"/>
      <c r="AP46" s="81" t="s">
        <v>44</v>
      </c>
      <c r="AR46" s="82" t="s">
        <v>38</v>
      </c>
      <c r="AT46" s="82" t="s">
        <v>42</v>
      </c>
      <c r="AV46" s="79"/>
      <c r="AW46" s="80" t="s">
        <v>19</v>
      </c>
      <c r="AX46" s="80"/>
      <c r="AY46" s="80"/>
      <c r="AZ46" s="80"/>
      <c r="BA46" s="80" t="s">
        <v>20</v>
      </c>
      <c r="BB46" s="81"/>
      <c r="BD46" s="79" t="s">
        <v>19</v>
      </c>
      <c r="BE46" s="80"/>
      <c r="BF46" s="80" t="s">
        <v>20</v>
      </c>
      <c r="BG46" s="80"/>
      <c r="BH46" s="80" t="s">
        <v>23</v>
      </c>
      <c r="BI46" s="80"/>
      <c r="BJ46" s="81" t="s">
        <v>37</v>
      </c>
      <c r="BK46" s="81" t="s">
        <v>43</v>
      </c>
      <c r="BL46" s="81" t="s">
        <v>44</v>
      </c>
      <c r="BM46" s="82" t="s">
        <v>38</v>
      </c>
    </row>
    <row r="47" spans="1:68" ht="20.25" customHeight="1" x14ac:dyDescent="0.15">
      <c r="G47" s="56" t="str">
        <f>IF(明細書!H47="","",明細書!H47)</f>
        <v/>
      </c>
      <c r="H47" s="37" t="str">
        <f>IF(明細書!I47="","",明細書!I47)</f>
        <v/>
      </c>
      <c r="I47" s="38" t="str">
        <f>IF(明細書!J47="","",明細書!J47)</f>
        <v/>
      </c>
      <c r="J47" s="39" t="str">
        <f>IF(明細書!K47="","",明細書!K47)</f>
        <v/>
      </c>
      <c r="K47" s="37" t="str">
        <f>IF(明細書!L47="","",明細書!L47)</f>
        <v/>
      </c>
      <c r="L47" s="38" t="str">
        <f>IF(明細書!M47="","",明細書!M47)</f>
        <v/>
      </c>
      <c r="M47" s="40" t="str">
        <f>IF(明細書!N47="","",明細書!N47)</f>
        <v/>
      </c>
      <c r="N47" s="346">
        <f>明細書!O47</f>
        <v>0</v>
      </c>
      <c r="O47" s="347"/>
      <c r="Q47" s="56" t="str">
        <f>IF(G47&lt;10,G47*1000000,"")</f>
        <v/>
      </c>
      <c r="R47" s="37" t="str">
        <f>IF(H47&lt;10,H47*100000,"")</f>
        <v/>
      </c>
      <c r="S47" s="38" t="str">
        <f>IF(I47&lt;10,I47*10000,"")</f>
        <v/>
      </c>
      <c r="T47" s="39" t="str">
        <f>IF(J47&lt;10,J47*1000,"")</f>
        <v/>
      </c>
      <c r="U47" s="37" t="str">
        <f>IF(K47&lt;10,K47*100,"")</f>
        <v/>
      </c>
      <c r="V47" s="38" t="str">
        <f>IF(L47&lt;10,L47*10,"")</f>
        <v/>
      </c>
      <c r="W47" s="41" t="str">
        <f>IF(M47&lt;10,M47*1,"")</f>
        <v/>
      </c>
      <c r="X47" s="83">
        <f>SUM(Q47:W47)</f>
        <v>0</v>
      </c>
      <c r="Z47" s="57">
        <f>INT($AG47/1000000)-INT($AG47/10000000)*10</f>
        <v>0</v>
      </c>
      <c r="AA47" s="58">
        <f>INT($AG47/100000)-INT($AG47/1000000)*10</f>
        <v>0</v>
      </c>
      <c r="AB47" s="59">
        <f>INT($AG47/10000)-INT($AG47/100000)*10</f>
        <v>0</v>
      </c>
      <c r="AC47" s="60">
        <f>INT($AG47/1000)-INT($AG47/10000)*10</f>
        <v>0</v>
      </c>
      <c r="AD47" s="58">
        <f>INT($AG47/100)-INT($AG47/1000)*10</f>
        <v>0</v>
      </c>
      <c r="AE47" s="59">
        <f>INT($AG47/10)-INT($AG47/100)*10</f>
        <v>0</v>
      </c>
      <c r="AF47" s="7">
        <f t="shared" ref="AF47:AF76" si="44">INT($AG47/1)-INT($AG47/10)*10</f>
        <v>0</v>
      </c>
      <c r="AG47" s="84">
        <f t="shared" ref="AG47:AG76" si="45">X47*N47</f>
        <v>0</v>
      </c>
      <c r="AI47" s="57" t="str">
        <f>IF($AT47&gt;6,Z47,IF($AT47=6,IF($AR47=-1,"-","\"),IF($AT47=5,IF($AR47=-1,"\",""),"")))</f>
        <v/>
      </c>
      <c r="AJ47" s="58" t="str">
        <f>IF($AT47&gt;5,AA47,IF($AT47=5,IF($AR47=-1,"-","\"),IF($AT47=4,IF($AR47=-1,"\",""),"")))</f>
        <v/>
      </c>
      <c r="AK47" s="59" t="str">
        <f>IF($AT47&gt;4,AB47,IF($AT47=4,IF($AR47=-1,"-","\"),IF($AT47=3,IF($AR47=-1,"\",""),"")))</f>
        <v/>
      </c>
      <c r="AL47" s="60" t="str">
        <f>IF($AT47&gt;3,AC47,IF($AT47=3,IF($AR47=-1,"-","\"),IF($AT47=2,IF($AR47=-1,"\",""),"")))</f>
        <v/>
      </c>
      <c r="AM47" s="58" t="str">
        <f>IF($AT47&gt;2,AD47,IF($AT47=2,IF($AR47=-1,"-","\"),IF($AT47=1,IF($AR47=-1,"\",""),"")))</f>
        <v/>
      </c>
      <c r="AN47" s="59" t="str">
        <f>IF($AT47&gt;1,AE47,IF($AT47=1,IF($AR47=-1,"-","\"),IF($AT47=0,IF($AR47=-1,"\",""),"")))</f>
        <v/>
      </c>
      <c r="AO47" s="7" t="str">
        <f>IF($AT47&gt;0,AF47,"")</f>
        <v/>
      </c>
      <c r="AP47" s="84">
        <f>AG47*AR47</f>
        <v>0</v>
      </c>
      <c r="AR47" s="83">
        <f t="shared" ref="AR47:AR76" si="46">IF(COUNTIF(G47:M47,"-")&gt;0,-1,1)</f>
        <v>1</v>
      </c>
      <c r="AT47" s="83">
        <f>IF(COUNTBLANK(Q47:W47)=7,0,LEN(AG47))</f>
        <v>0</v>
      </c>
      <c r="AV47" s="57" t="str">
        <f>IF(明細書!Q47="","",明細書!Q47)</f>
        <v/>
      </c>
      <c r="AW47" s="58" t="str">
        <f>IF(明細書!R47="","",明細書!R47)</f>
        <v/>
      </c>
      <c r="AX47" s="59" t="str">
        <f>IF(明細書!S47="","",明細書!S47)</f>
        <v/>
      </c>
      <c r="AY47" s="60" t="str">
        <f>IF(明細書!T47="","",明細書!T47)</f>
        <v/>
      </c>
      <c r="AZ47" s="58" t="str">
        <f>IF(明細書!U47="","",明細書!U47)</f>
        <v/>
      </c>
      <c r="BA47" s="59" t="str">
        <f>IF(明細書!V47="","",明細書!V47)</f>
        <v/>
      </c>
      <c r="BB47" s="7" t="str">
        <f>IF(明細書!W47="","",明細書!W47)</f>
        <v/>
      </c>
      <c r="BD47" s="57" t="str">
        <f>IF(AV47&lt;10,AV47*1000000,"")</f>
        <v/>
      </c>
      <c r="BE47" s="58" t="str">
        <f>IF(AW47&lt;10,AW47*100000,"")</f>
        <v/>
      </c>
      <c r="BF47" s="59" t="str">
        <f>IF(AX47&lt;10,AX47*10000,"")</f>
        <v/>
      </c>
      <c r="BG47" s="60" t="str">
        <f>IF(AY47&lt;10,AY47*1000,"")</f>
        <v/>
      </c>
      <c r="BH47" s="58" t="str">
        <f>IF(AZ47&lt;10,AZ47*100,"")</f>
        <v/>
      </c>
      <c r="BI47" s="59" t="str">
        <f>IF(BA47&lt;10,BA47*10,"")</f>
        <v/>
      </c>
      <c r="BJ47" s="7" t="str">
        <f>IF(BB47&lt;10,BB47*1,"")</f>
        <v/>
      </c>
      <c r="BK47" s="7">
        <f>SUM(BD47:BJ47)</f>
        <v>0</v>
      </c>
      <c r="BL47" s="84">
        <f>BK47*BM47</f>
        <v>0</v>
      </c>
      <c r="BM47" s="83">
        <f>IF(COUNTIF(AV47:BB47,"-")&gt;0,-1,1)</f>
        <v>1</v>
      </c>
    </row>
    <row r="48" spans="1:68" ht="20.25" customHeight="1" x14ac:dyDescent="0.15">
      <c r="G48" s="55" t="str">
        <f>IF(明細書!H48="","",明細書!H48)</f>
        <v/>
      </c>
      <c r="H48" s="42" t="str">
        <f>IF(明細書!I48="","",明細書!I48)</f>
        <v/>
      </c>
      <c r="I48" s="43" t="str">
        <f>IF(明細書!J48="","",明細書!J48)</f>
        <v/>
      </c>
      <c r="J48" s="44" t="str">
        <f>IF(明細書!K48="","",明細書!K48)</f>
        <v/>
      </c>
      <c r="K48" s="42" t="str">
        <f>IF(明細書!L48="","",明細書!L48)</f>
        <v/>
      </c>
      <c r="L48" s="43" t="str">
        <f>IF(明細書!M48="","",明細書!M48)</f>
        <v/>
      </c>
      <c r="M48" s="45" t="str">
        <f>IF(明細書!N48="","",明細書!N48)</f>
        <v/>
      </c>
      <c r="N48" s="342">
        <f>明細書!O48</f>
        <v>0</v>
      </c>
      <c r="O48" s="343"/>
      <c r="Q48" s="55" t="str">
        <f t="shared" ref="Q48:Q76" si="47">IF(G48&lt;10,G48*1000000,"")</f>
        <v/>
      </c>
      <c r="R48" s="42" t="str">
        <f t="shared" ref="R48:R76" si="48">IF(H48&lt;10,H48*100000,"")</f>
        <v/>
      </c>
      <c r="S48" s="43" t="str">
        <f t="shared" ref="S48:S76" si="49">IF(I48&lt;10,I48*10000,"")</f>
        <v/>
      </c>
      <c r="T48" s="44" t="str">
        <f t="shared" ref="T48:T76" si="50">IF(J48&lt;10,J48*1000,"")</f>
        <v/>
      </c>
      <c r="U48" s="42" t="str">
        <f t="shared" ref="U48:U76" si="51">IF(K48&lt;10,K48*100,"")</f>
        <v/>
      </c>
      <c r="V48" s="43" t="str">
        <f t="shared" ref="V48:V76" si="52">IF(L48&lt;10,L48*10,"")</f>
        <v/>
      </c>
      <c r="W48" s="46" t="str">
        <f t="shared" ref="W48:W76" si="53">IF(M48&lt;10,M48*1,"")</f>
        <v/>
      </c>
      <c r="X48" s="83">
        <f>SUM(Q48:W48)</f>
        <v>0</v>
      </c>
      <c r="Z48" s="57">
        <f t="shared" ref="Z48:Z76" si="54">INT($AG48/1000000)-INT($AG48/10000000)*10</f>
        <v>0</v>
      </c>
      <c r="AA48" s="58">
        <f t="shared" ref="AA48:AA76" si="55">INT($AG48/100000)-INT($AG48/1000000)*10</f>
        <v>0</v>
      </c>
      <c r="AB48" s="59">
        <f t="shared" ref="AB48:AB76" si="56">INT($AG48/10000)-INT($AG48/100000)*10</f>
        <v>0</v>
      </c>
      <c r="AC48" s="60">
        <f t="shared" ref="AC48:AC76" si="57">INT($AG48/1000)-INT($AG48/10000)*10</f>
        <v>0</v>
      </c>
      <c r="AD48" s="58">
        <f t="shared" ref="AD48:AD76" si="58">INT($AG48/100)-INT($AG48/1000)*10</f>
        <v>0</v>
      </c>
      <c r="AE48" s="59">
        <f t="shared" ref="AE48:AE76" si="59">INT($AG48/10)-INT($AG48/100)*10</f>
        <v>0</v>
      </c>
      <c r="AF48" s="7">
        <f t="shared" si="44"/>
        <v>0</v>
      </c>
      <c r="AG48" s="84">
        <f t="shared" si="45"/>
        <v>0</v>
      </c>
      <c r="AI48" s="57" t="str">
        <f t="shared" ref="AI48:AI76" si="60">IF($AT48&gt;6,Z48,IF($AT48=6,IF($AR48=-1,"-","\"),IF($AT48=5,IF($AR48=-1,"\",""),"")))</f>
        <v/>
      </c>
      <c r="AJ48" s="58" t="str">
        <f t="shared" ref="AJ48:AJ76" si="61">IF($AT48&gt;5,AA48,IF($AT48=5,IF($AR48=-1,"-","\"),IF($AT48=4,IF($AR48=-1,"\",""),"")))</f>
        <v/>
      </c>
      <c r="AK48" s="59" t="str">
        <f t="shared" ref="AK48:AK76" si="62">IF($AT48&gt;4,AB48,IF($AT48=4,IF($AR48=-1,"-","\"),IF($AT48=3,IF($AR48=-1,"\",""),"")))</f>
        <v/>
      </c>
      <c r="AL48" s="60" t="str">
        <f t="shared" ref="AL48:AL76" si="63">IF($AT48&gt;3,AC48,IF($AT48=3,IF($AR48=-1,"-","\"),IF($AT48=2,IF($AR48=-1,"\",""),"")))</f>
        <v/>
      </c>
      <c r="AM48" s="58" t="str">
        <f t="shared" ref="AM48:AM76" si="64">IF($AT48&gt;2,AD48,IF($AT48=2,IF($AR48=-1,"-","\"),IF($AT48=1,IF($AR48=-1,"\",""),"")))</f>
        <v/>
      </c>
      <c r="AN48" s="59" t="str">
        <f t="shared" ref="AN48:AN76" si="65">IF($AT48&gt;1,AE48,IF($AT48=1,IF($AR48=-1,"-","\"),IF($AT48=0,IF($AR48=-1,"\",""),"")))</f>
        <v/>
      </c>
      <c r="AO48" s="7" t="str">
        <f t="shared" ref="AO48:AO76" si="66">IF($AT48&gt;0,AF48,"")</f>
        <v/>
      </c>
      <c r="AP48" s="84">
        <f>AG48*AR48</f>
        <v>0</v>
      </c>
      <c r="AR48" s="83">
        <f t="shared" si="46"/>
        <v>1</v>
      </c>
      <c r="AT48" s="83">
        <f t="shared" ref="AT48:AT76" si="67">IF(COUNTBLANK(Q48:W48)=7,0,LEN(AG48))</f>
        <v>0</v>
      </c>
      <c r="AV48" s="57" t="str">
        <f>IF(明細書!Q48="","",明細書!Q48)</f>
        <v/>
      </c>
      <c r="AW48" s="58" t="str">
        <f>IF(明細書!R48="","",明細書!R48)</f>
        <v/>
      </c>
      <c r="AX48" s="59" t="str">
        <f>IF(明細書!S48="","",明細書!S48)</f>
        <v/>
      </c>
      <c r="AY48" s="60" t="str">
        <f>IF(明細書!T48="","",明細書!T48)</f>
        <v/>
      </c>
      <c r="AZ48" s="58" t="str">
        <f>IF(明細書!U48="","",明細書!U48)</f>
        <v/>
      </c>
      <c r="BA48" s="59" t="str">
        <f>IF(明細書!V48="","",明細書!V48)</f>
        <v/>
      </c>
      <c r="BB48" s="7" t="str">
        <f>IF(明細書!W48="","",明細書!W48)</f>
        <v/>
      </c>
      <c r="BD48" s="57" t="str">
        <f t="shared" ref="BD48:BD76" si="68">IF(AV48&lt;10,AV48*1000000,"")</f>
        <v/>
      </c>
      <c r="BE48" s="58" t="str">
        <f t="shared" ref="BE48:BE76" si="69">IF(AW48&lt;10,AW48*100000,"")</f>
        <v/>
      </c>
      <c r="BF48" s="59" t="str">
        <f t="shared" ref="BF48:BF76" si="70">IF(AX48&lt;10,AX48*10000,"")</f>
        <v/>
      </c>
      <c r="BG48" s="60" t="str">
        <f t="shared" ref="BG48:BG76" si="71">IF(AY48&lt;10,AY48*1000,"")</f>
        <v/>
      </c>
      <c r="BH48" s="58" t="str">
        <f t="shared" ref="BH48:BH76" si="72">IF(AZ48&lt;10,AZ48*100,"")</f>
        <v/>
      </c>
      <c r="BI48" s="59" t="str">
        <f t="shared" ref="BI48:BI76" si="73">IF(BA48&lt;10,BA48*10,"")</f>
        <v/>
      </c>
      <c r="BJ48" s="7" t="str">
        <f t="shared" ref="BJ48:BJ76" si="74">IF(BB48&lt;10,BB48*1,"")</f>
        <v/>
      </c>
      <c r="BK48" s="7">
        <f t="shared" ref="BK48:BK76" si="75">SUM(BD48:BJ48)</f>
        <v>0</v>
      </c>
      <c r="BL48" s="84">
        <f t="shared" ref="BL48:BL76" si="76">BK48*BM48</f>
        <v>0</v>
      </c>
      <c r="BM48" s="83">
        <f t="shared" ref="BM48:BM76" si="77">IF(COUNTIF(AV48:BB48,"-")&gt;0,-1,1)</f>
        <v>1</v>
      </c>
    </row>
    <row r="49" spans="7:65" ht="20.25" customHeight="1" x14ac:dyDescent="0.15">
      <c r="G49" s="55" t="str">
        <f>IF(明細書!H49="","",明細書!H49)</f>
        <v/>
      </c>
      <c r="H49" s="42" t="str">
        <f>IF(明細書!I49="","",明細書!I49)</f>
        <v/>
      </c>
      <c r="I49" s="43" t="str">
        <f>IF(明細書!J49="","",明細書!J49)</f>
        <v/>
      </c>
      <c r="J49" s="44" t="str">
        <f>IF(明細書!K49="","",明細書!K49)</f>
        <v/>
      </c>
      <c r="K49" s="42" t="str">
        <f>IF(明細書!L49="","",明細書!L49)</f>
        <v/>
      </c>
      <c r="L49" s="43" t="str">
        <f>IF(明細書!M49="","",明細書!M49)</f>
        <v/>
      </c>
      <c r="M49" s="45" t="str">
        <f>IF(明細書!N49="","",明細書!N49)</f>
        <v/>
      </c>
      <c r="N49" s="342">
        <f>明細書!O49</f>
        <v>0</v>
      </c>
      <c r="O49" s="343"/>
      <c r="Q49" s="55" t="str">
        <f t="shared" si="47"/>
        <v/>
      </c>
      <c r="R49" s="42" t="str">
        <f t="shared" si="48"/>
        <v/>
      </c>
      <c r="S49" s="43" t="str">
        <f t="shared" si="49"/>
        <v/>
      </c>
      <c r="T49" s="44" t="str">
        <f t="shared" si="50"/>
        <v/>
      </c>
      <c r="U49" s="42" t="str">
        <f t="shared" si="51"/>
        <v/>
      </c>
      <c r="V49" s="43" t="str">
        <f t="shared" si="52"/>
        <v/>
      </c>
      <c r="W49" s="46" t="str">
        <f t="shared" si="53"/>
        <v/>
      </c>
      <c r="X49" s="83">
        <f t="shared" ref="X49:X76" si="78">SUM(Q49:W49)</f>
        <v>0</v>
      </c>
      <c r="Z49" s="57">
        <f t="shared" si="54"/>
        <v>0</v>
      </c>
      <c r="AA49" s="58">
        <f t="shared" si="55"/>
        <v>0</v>
      </c>
      <c r="AB49" s="59">
        <f t="shared" si="56"/>
        <v>0</v>
      </c>
      <c r="AC49" s="60">
        <f t="shared" si="57"/>
        <v>0</v>
      </c>
      <c r="AD49" s="58">
        <f t="shared" si="58"/>
        <v>0</v>
      </c>
      <c r="AE49" s="59">
        <f t="shared" si="59"/>
        <v>0</v>
      </c>
      <c r="AF49" s="7">
        <f t="shared" si="44"/>
        <v>0</v>
      </c>
      <c r="AG49" s="84">
        <f t="shared" si="45"/>
        <v>0</v>
      </c>
      <c r="AI49" s="57" t="str">
        <f t="shared" si="60"/>
        <v/>
      </c>
      <c r="AJ49" s="58" t="str">
        <f t="shared" si="61"/>
        <v/>
      </c>
      <c r="AK49" s="59" t="str">
        <f t="shared" si="62"/>
        <v/>
      </c>
      <c r="AL49" s="60" t="str">
        <f t="shared" si="63"/>
        <v/>
      </c>
      <c r="AM49" s="58" t="str">
        <f t="shared" si="64"/>
        <v/>
      </c>
      <c r="AN49" s="59" t="str">
        <f t="shared" si="65"/>
        <v/>
      </c>
      <c r="AO49" s="7" t="str">
        <f t="shared" si="66"/>
        <v/>
      </c>
      <c r="AP49" s="84">
        <f t="shared" ref="AP49:AP76" si="79">AG49*AR49</f>
        <v>0</v>
      </c>
      <c r="AR49" s="83">
        <f t="shared" si="46"/>
        <v>1</v>
      </c>
      <c r="AT49" s="83">
        <f t="shared" si="67"/>
        <v>0</v>
      </c>
      <c r="AV49" s="57" t="str">
        <f>IF(明細書!Q49="","",明細書!Q49)</f>
        <v/>
      </c>
      <c r="AW49" s="58" t="str">
        <f>IF(明細書!R49="","",明細書!R49)</f>
        <v/>
      </c>
      <c r="AX49" s="59" t="str">
        <f>IF(明細書!S49="","",明細書!S49)</f>
        <v/>
      </c>
      <c r="AY49" s="60" t="str">
        <f>IF(明細書!T49="","",明細書!T49)</f>
        <v/>
      </c>
      <c r="AZ49" s="58" t="str">
        <f>IF(明細書!U49="","",明細書!U49)</f>
        <v/>
      </c>
      <c r="BA49" s="59" t="str">
        <f>IF(明細書!V49="","",明細書!V49)</f>
        <v/>
      </c>
      <c r="BB49" s="7" t="str">
        <f>IF(明細書!W49="","",明細書!W49)</f>
        <v/>
      </c>
      <c r="BD49" s="57" t="str">
        <f t="shared" si="68"/>
        <v/>
      </c>
      <c r="BE49" s="58" t="str">
        <f t="shared" si="69"/>
        <v/>
      </c>
      <c r="BF49" s="59" t="str">
        <f t="shared" si="70"/>
        <v/>
      </c>
      <c r="BG49" s="60" t="str">
        <f t="shared" si="71"/>
        <v/>
      </c>
      <c r="BH49" s="58" t="str">
        <f t="shared" si="72"/>
        <v/>
      </c>
      <c r="BI49" s="59" t="str">
        <f t="shared" si="73"/>
        <v/>
      </c>
      <c r="BJ49" s="7" t="str">
        <f t="shared" si="74"/>
        <v/>
      </c>
      <c r="BK49" s="7">
        <f t="shared" si="75"/>
        <v>0</v>
      </c>
      <c r="BL49" s="84">
        <f t="shared" si="76"/>
        <v>0</v>
      </c>
      <c r="BM49" s="83">
        <f t="shared" si="77"/>
        <v>1</v>
      </c>
    </row>
    <row r="50" spans="7:65" ht="20.25" customHeight="1" x14ac:dyDescent="0.15">
      <c r="G50" s="55" t="str">
        <f>IF(明細書!H50="","",明細書!H50)</f>
        <v/>
      </c>
      <c r="H50" s="42" t="str">
        <f>IF(明細書!I50="","",明細書!I50)</f>
        <v/>
      </c>
      <c r="I50" s="43" t="str">
        <f>IF(明細書!J50="","",明細書!J50)</f>
        <v/>
      </c>
      <c r="J50" s="44" t="str">
        <f>IF(明細書!K50="","",明細書!K50)</f>
        <v/>
      </c>
      <c r="K50" s="42" t="str">
        <f>IF(明細書!L50="","",明細書!L50)</f>
        <v/>
      </c>
      <c r="L50" s="43" t="str">
        <f>IF(明細書!M50="","",明細書!M50)</f>
        <v/>
      </c>
      <c r="M50" s="45" t="str">
        <f>IF(明細書!N50="","",明細書!N50)</f>
        <v/>
      </c>
      <c r="N50" s="342">
        <f>明細書!O50</f>
        <v>0</v>
      </c>
      <c r="O50" s="343"/>
      <c r="Q50" s="55" t="str">
        <f t="shared" si="47"/>
        <v/>
      </c>
      <c r="R50" s="42" t="str">
        <f t="shared" si="48"/>
        <v/>
      </c>
      <c r="S50" s="43" t="str">
        <f t="shared" si="49"/>
        <v/>
      </c>
      <c r="T50" s="44" t="str">
        <f t="shared" si="50"/>
        <v/>
      </c>
      <c r="U50" s="42" t="str">
        <f t="shared" si="51"/>
        <v/>
      </c>
      <c r="V50" s="43" t="str">
        <f t="shared" si="52"/>
        <v/>
      </c>
      <c r="W50" s="46" t="str">
        <f t="shared" si="53"/>
        <v/>
      </c>
      <c r="X50" s="83">
        <f t="shared" si="78"/>
        <v>0</v>
      </c>
      <c r="Z50" s="57">
        <f t="shared" si="54"/>
        <v>0</v>
      </c>
      <c r="AA50" s="58">
        <f t="shared" si="55"/>
        <v>0</v>
      </c>
      <c r="AB50" s="59">
        <f t="shared" si="56"/>
        <v>0</v>
      </c>
      <c r="AC50" s="60">
        <f t="shared" si="57"/>
        <v>0</v>
      </c>
      <c r="AD50" s="58">
        <f t="shared" si="58"/>
        <v>0</v>
      </c>
      <c r="AE50" s="59">
        <f t="shared" si="59"/>
        <v>0</v>
      </c>
      <c r="AF50" s="7">
        <f t="shared" si="44"/>
        <v>0</v>
      </c>
      <c r="AG50" s="84">
        <f t="shared" si="45"/>
        <v>0</v>
      </c>
      <c r="AI50" s="57" t="str">
        <f t="shared" si="60"/>
        <v/>
      </c>
      <c r="AJ50" s="58" t="str">
        <f t="shared" si="61"/>
        <v/>
      </c>
      <c r="AK50" s="59" t="str">
        <f t="shared" si="62"/>
        <v/>
      </c>
      <c r="AL50" s="60" t="str">
        <f t="shared" si="63"/>
        <v/>
      </c>
      <c r="AM50" s="58" t="str">
        <f t="shared" si="64"/>
        <v/>
      </c>
      <c r="AN50" s="59" t="str">
        <f t="shared" si="65"/>
        <v/>
      </c>
      <c r="AO50" s="7" t="str">
        <f t="shared" si="66"/>
        <v/>
      </c>
      <c r="AP50" s="84">
        <f t="shared" si="79"/>
        <v>0</v>
      </c>
      <c r="AR50" s="83">
        <f t="shared" si="46"/>
        <v>1</v>
      </c>
      <c r="AT50" s="83">
        <f t="shared" si="67"/>
        <v>0</v>
      </c>
      <c r="AV50" s="57" t="str">
        <f>IF(明細書!Q50="","",明細書!Q50)</f>
        <v/>
      </c>
      <c r="AW50" s="58" t="str">
        <f>IF(明細書!R50="","",明細書!R50)</f>
        <v/>
      </c>
      <c r="AX50" s="59" t="str">
        <f>IF(明細書!S50="","",明細書!S50)</f>
        <v/>
      </c>
      <c r="AY50" s="60" t="str">
        <f>IF(明細書!T50="","",明細書!T50)</f>
        <v/>
      </c>
      <c r="AZ50" s="58" t="str">
        <f>IF(明細書!U50="","",明細書!U50)</f>
        <v/>
      </c>
      <c r="BA50" s="59" t="str">
        <f>IF(明細書!V50="","",明細書!V50)</f>
        <v/>
      </c>
      <c r="BB50" s="7" t="str">
        <f>IF(明細書!W50="","",明細書!W50)</f>
        <v/>
      </c>
      <c r="BD50" s="57" t="str">
        <f t="shared" si="68"/>
        <v/>
      </c>
      <c r="BE50" s="58" t="str">
        <f t="shared" si="69"/>
        <v/>
      </c>
      <c r="BF50" s="59" t="str">
        <f t="shared" si="70"/>
        <v/>
      </c>
      <c r="BG50" s="60" t="str">
        <f t="shared" si="71"/>
        <v/>
      </c>
      <c r="BH50" s="58" t="str">
        <f t="shared" si="72"/>
        <v/>
      </c>
      <c r="BI50" s="59" t="str">
        <f t="shared" si="73"/>
        <v/>
      </c>
      <c r="BJ50" s="7" t="str">
        <f t="shared" si="74"/>
        <v/>
      </c>
      <c r="BK50" s="7">
        <f t="shared" si="75"/>
        <v>0</v>
      </c>
      <c r="BL50" s="84">
        <f t="shared" si="76"/>
        <v>0</v>
      </c>
      <c r="BM50" s="83">
        <f t="shared" si="77"/>
        <v>1</v>
      </c>
    </row>
    <row r="51" spans="7:65" ht="20.25" customHeight="1" x14ac:dyDescent="0.15">
      <c r="G51" s="55" t="str">
        <f>IF(明細書!H51="","",明細書!H51)</f>
        <v/>
      </c>
      <c r="H51" s="42" t="str">
        <f>IF(明細書!I51="","",明細書!I51)</f>
        <v/>
      </c>
      <c r="I51" s="43" t="str">
        <f>IF(明細書!J51="","",明細書!J51)</f>
        <v/>
      </c>
      <c r="J51" s="44" t="str">
        <f>IF(明細書!K51="","",明細書!K51)</f>
        <v/>
      </c>
      <c r="K51" s="42" t="str">
        <f>IF(明細書!L51="","",明細書!L51)</f>
        <v/>
      </c>
      <c r="L51" s="43" t="str">
        <f>IF(明細書!M51="","",明細書!M51)</f>
        <v/>
      </c>
      <c r="M51" s="45" t="str">
        <f>IF(明細書!N51="","",明細書!N51)</f>
        <v/>
      </c>
      <c r="N51" s="342">
        <f>明細書!O51</f>
        <v>0</v>
      </c>
      <c r="O51" s="343"/>
      <c r="Q51" s="55" t="str">
        <f t="shared" si="47"/>
        <v/>
      </c>
      <c r="R51" s="42" t="str">
        <f t="shared" si="48"/>
        <v/>
      </c>
      <c r="S51" s="43" t="str">
        <f t="shared" si="49"/>
        <v/>
      </c>
      <c r="T51" s="44" t="str">
        <f t="shared" si="50"/>
        <v/>
      </c>
      <c r="U51" s="42" t="str">
        <f t="shared" si="51"/>
        <v/>
      </c>
      <c r="V51" s="43" t="str">
        <f t="shared" si="52"/>
        <v/>
      </c>
      <c r="W51" s="46" t="str">
        <f t="shared" si="53"/>
        <v/>
      </c>
      <c r="X51" s="83">
        <f t="shared" si="78"/>
        <v>0</v>
      </c>
      <c r="Z51" s="57">
        <f t="shared" si="54"/>
        <v>0</v>
      </c>
      <c r="AA51" s="58">
        <f t="shared" si="55"/>
        <v>0</v>
      </c>
      <c r="AB51" s="59">
        <f t="shared" si="56"/>
        <v>0</v>
      </c>
      <c r="AC51" s="60">
        <f t="shared" si="57"/>
        <v>0</v>
      </c>
      <c r="AD51" s="58">
        <f t="shared" si="58"/>
        <v>0</v>
      </c>
      <c r="AE51" s="59">
        <f t="shared" si="59"/>
        <v>0</v>
      </c>
      <c r="AF51" s="7">
        <f t="shared" si="44"/>
        <v>0</v>
      </c>
      <c r="AG51" s="84">
        <f t="shared" si="45"/>
        <v>0</v>
      </c>
      <c r="AI51" s="57" t="str">
        <f t="shared" si="60"/>
        <v/>
      </c>
      <c r="AJ51" s="58" t="str">
        <f t="shared" si="61"/>
        <v/>
      </c>
      <c r="AK51" s="59" t="str">
        <f t="shared" si="62"/>
        <v/>
      </c>
      <c r="AL51" s="60" t="str">
        <f t="shared" si="63"/>
        <v/>
      </c>
      <c r="AM51" s="58" t="str">
        <f t="shared" si="64"/>
        <v/>
      </c>
      <c r="AN51" s="59" t="str">
        <f t="shared" si="65"/>
        <v/>
      </c>
      <c r="AO51" s="7" t="str">
        <f t="shared" si="66"/>
        <v/>
      </c>
      <c r="AP51" s="84">
        <f t="shared" si="79"/>
        <v>0</v>
      </c>
      <c r="AR51" s="83">
        <f t="shared" si="46"/>
        <v>1</v>
      </c>
      <c r="AT51" s="83">
        <f t="shared" si="67"/>
        <v>0</v>
      </c>
      <c r="AV51" s="57" t="str">
        <f>IF(明細書!Q51="","",明細書!Q51)</f>
        <v/>
      </c>
      <c r="AW51" s="58" t="str">
        <f>IF(明細書!R51="","",明細書!R51)</f>
        <v/>
      </c>
      <c r="AX51" s="59" t="str">
        <f>IF(明細書!S51="","",明細書!S51)</f>
        <v/>
      </c>
      <c r="AY51" s="60" t="str">
        <f>IF(明細書!T51="","",明細書!T51)</f>
        <v/>
      </c>
      <c r="AZ51" s="58" t="str">
        <f>IF(明細書!U51="","",明細書!U51)</f>
        <v/>
      </c>
      <c r="BA51" s="59" t="str">
        <f>IF(明細書!V51="","",明細書!V51)</f>
        <v/>
      </c>
      <c r="BB51" s="7" t="str">
        <f>IF(明細書!W51="","",明細書!W51)</f>
        <v/>
      </c>
      <c r="BD51" s="57" t="str">
        <f t="shared" si="68"/>
        <v/>
      </c>
      <c r="BE51" s="58" t="str">
        <f t="shared" si="69"/>
        <v/>
      </c>
      <c r="BF51" s="59" t="str">
        <f t="shared" si="70"/>
        <v/>
      </c>
      <c r="BG51" s="60" t="str">
        <f t="shared" si="71"/>
        <v/>
      </c>
      <c r="BH51" s="58" t="str">
        <f t="shared" si="72"/>
        <v/>
      </c>
      <c r="BI51" s="59" t="str">
        <f t="shared" si="73"/>
        <v/>
      </c>
      <c r="BJ51" s="7" t="str">
        <f t="shared" si="74"/>
        <v/>
      </c>
      <c r="BK51" s="7">
        <f t="shared" si="75"/>
        <v>0</v>
      </c>
      <c r="BL51" s="84">
        <f t="shared" si="76"/>
        <v>0</v>
      </c>
      <c r="BM51" s="83">
        <f t="shared" si="77"/>
        <v>1</v>
      </c>
    </row>
    <row r="52" spans="7:65" ht="20.25" customHeight="1" x14ac:dyDescent="0.15">
      <c r="G52" s="55" t="str">
        <f>IF(明細書!H52="","",明細書!H52)</f>
        <v/>
      </c>
      <c r="H52" s="42" t="str">
        <f>IF(明細書!I52="","",明細書!I52)</f>
        <v/>
      </c>
      <c r="I52" s="43" t="str">
        <f>IF(明細書!J52="","",明細書!J52)</f>
        <v/>
      </c>
      <c r="J52" s="44" t="str">
        <f>IF(明細書!K52="","",明細書!K52)</f>
        <v/>
      </c>
      <c r="K52" s="42" t="str">
        <f>IF(明細書!L52="","",明細書!L52)</f>
        <v/>
      </c>
      <c r="L52" s="43" t="str">
        <f>IF(明細書!M52="","",明細書!M52)</f>
        <v/>
      </c>
      <c r="M52" s="45" t="str">
        <f>IF(明細書!N52="","",明細書!N52)</f>
        <v/>
      </c>
      <c r="N52" s="342">
        <f>明細書!O52</f>
        <v>0</v>
      </c>
      <c r="O52" s="343"/>
      <c r="Q52" s="55" t="str">
        <f t="shared" si="47"/>
        <v/>
      </c>
      <c r="R52" s="42" t="str">
        <f t="shared" si="48"/>
        <v/>
      </c>
      <c r="S52" s="43" t="str">
        <f t="shared" si="49"/>
        <v/>
      </c>
      <c r="T52" s="44" t="str">
        <f t="shared" si="50"/>
        <v/>
      </c>
      <c r="U52" s="42" t="str">
        <f t="shared" si="51"/>
        <v/>
      </c>
      <c r="V52" s="43" t="str">
        <f t="shared" si="52"/>
        <v/>
      </c>
      <c r="W52" s="46" t="str">
        <f t="shared" si="53"/>
        <v/>
      </c>
      <c r="X52" s="83">
        <f t="shared" si="78"/>
        <v>0</v>
      </c>
      <c r="Z52" s="57">
        <f t="shared" si="54"/>
        <v>0</v>
      </c>
      <c r="AA52" s="58">
        <f t="shared" si="55"/>
        <v>0</v>
      </c>
      <c r="AB52" s="59">
        <f t="shared" si="56"/>
        <v>0</v>
      </c>
      <c r="AC52" s="60">
        <f t="shared" si="57"/>
        <v>0</v>
      </c>
      <c r="AD52" s="58">
        <f t="shared" si="58"/>
        <v>0</v>
      </c>
      <c r="AE52" s="59">
        <f t="shared" si="59"/>
        <v>0</v>
      </c>
      <c r="AF52" s="7">
        <f t="shared" si="44"/>
        <v>0</v>
      </c>
      <c r="AG52" s="84">
        <f t="shared" si="45"/>
        <v>0</v>
      </c>
      <c r="AI52" s="57" t="str">
        <f t="shared" si="60"/>
        <v/>
      </c>
      <c r="AJ52" s="58" t="str">
        <f t="shared" si="61"/>
        <v/>
      </c>
      <c r="AK52" s="59" t="str">
        <f t="shared" si="62"/>
        <v/>
      </c>
      <c r="AL52" s="60" t="str">
        <f t="shared" si="63"/>
        <v/>
      </c>
      <c r="AM52" s="58" t="str">
        <f t="shared" si="64"/>
        <v/>
      </c>
      <c r="AN52" s="59" t="str">
        <f t="shared" si="65"/>
        <v/>
      </c>
      <c r="AO52" s="7" t="str">
        <f t="shared" si="66"/>
        <v/>
      </c>
      <c r="AP52" s="84">
        <f t="shared" si="79"/>
        <v>0</v>
      </c>
      <c r="AR52" s="83">
        <f t="shared" si="46"/>
        <v>1</v>
      </c>
      <c r="AT52" s="83">
        <f t="shared" si="67"/>
        <v>0</v>
      </c>
      <c r="AV52" s="57" t="str">
        <f>IF(明細書!Q52="","",明細書!Q52)</f>
        <v/>
      </c>
      <c r="AW52" s="58" t="str">
        <f>IF(明細書!R52="","",明細書!R52)</f>
        <v/>
      </c>
      <c r="AX52" s="59" t="str">
        <f>IF(明細書!S52="","",明細書!S52)</f>
        <v/>
      </c>
      <c r="AY52" s="60" t="str">
        <f>IF(明細書!T52="","",明細書!T52)</f>
        <v/>
      </c>
      <c r="AZ52" s="58" t="str">
        <f>IF(明細書!U52="","",明細書!U52)</f>
        <v/>
      </c>
      <c r="BA52" s="59" t="str">
        <f>IF(明細書!V52="","",明細書!V52)</f>
        <v/>
      </c>
      <c r="BB52" s="7" t="str">
        <f>IF(明細書!W52="","",明細書!W52)</f>
        <v/>
      </c>
      <c r="BD52" s="57" t="str">
        <f t="shared" si="68"/>
        <v/>
      </c>
      <c r="BE52" s="58" t="str">
        <f t="shared" si="69"/>
        <v/>
      </c>
      <c r="BF52" s="59" t="str">
        <f t="shared" si="70"/>
        <v/>
      </c>
      <c r="BG52" s="60" t="str">
        <f t="shared" si="71"/>
        <v/>
      </c>
      <c r="BH52" s="58" t="str">
        <f t="shared" si="72"/>
        <v/>
      </c>
      <c r="BI52" s="59" t="str">
        <f t="shared" si="73"/>
        <v/>
      </c>
      <c r="BJ52" s="7" t="str">
        <f t="shared" si="74"/>
        <v/>
      </c>
      <c r="BK52" s="7">
        <f t="shared" si="75"/>
        <v>0</v>
      </c>
      <c r="BL52" s="84">
        <f t="shared" si="76"/>
        <v>0</v>
      </c>
      <c r="BM52" s="83">
        <f t="shared" si="77"/>
        <v>1</v>
      </c>
    </row>
    <row r="53" spans="7:65" ht="20.25" customHeight="1" x14ac:dyDescent="0.15">
      <c r="G53" s="55" t="str">
        <f>IF(明細書!H53="","",明細書!H53)</f>
        <v/>
      </c>
      <c r="H53" s="42" t="str">
        <f>IF(明細書!I53="","",明細書!I53)</f>
        <v/>
      </c>
      <c r="I53" s="43" t="str">
        <f>IF(明細書!J53="","",明細書!J53)</f>
        <v/>
      </c>
      <c r="J53" s="44" t="str">
        <f>IF(明細書!K53="","",明細書!K53)</f>
        <v/>
      </c>
      <c r="K53" s="42" t="str">
        <f>IF(明細書!L53="","",明細書!L53)</f>
        <v/>
      </c>
      <c r="L53" s="43" t="str">
        <f>IF(明細書!M53="","",明細書!M53)</f>
        <v/>
      </c>
      <c r="M53" s="45" t="str">
        <f>IF(明細書!N53="","",明細書!N53)</f>
        <v/>
      </c>
      <c r="N53" s="342">
        <f>明細書!O53</f>
        <v>0</v>
      </c>
      <c r="O53" s="343"/>
      <c r="Q53" s="55" t="str">
        <f t="shared" si="47"/>
        <v/>
      </c>
      <c r="R53" s="42" t="str">
        <f t="shared" si="48"/>
        <v/>
      </c>
      <c r="S53" s="43" t="str">
        <f t="shared" si="49"/>
        <v/>
      </c>
      <c r="T53" s="44" t="str">
        <f t="shared" si="50"/>
        <v/>
      </c>
      <c r="U53" s="42" t="str">
        <f t="shared" si="51"/>
        <v/>
      </c>
      <c r="V53" s="43" t="str">
        <f t="shared" si="52"/>
        <v/>
      </c>
      <c r="W53" s="46" t="str">
        <f t="shared" si="53"/>
        <v/>
      </c>
      <c r="X53" s="83">
        <f t="shared" si="78"/>
        <v>0</v>
      </c>
      <c r="Z53" s="57">
        <f t="shared" si="54"/>
        <v>0</v>
      </c>
      <c r="AA53" s="58">
        <f t="shared" si="55"/>
        <v>0</v>
      </c>
      <c r="AB53" s="59">
        <f t="shared" si="56"/>
        <v>0</v>
      </c>
      <c r="AC53" s="60">
        <f t="shared" si="57"/>
        <v>0</v>
      </c>
      <c r="AD53" s="58">
        <f t="shared" si="58"/>
        <v>0</v>
      </c>
      <c r="AE53" s="59">
        <f t="shared" si="59"/>
        <v>0</v>
      </c>
      <c r="AF53" s="7">
        <f t="shared" si="44"/>
        <v>0</v>
      </c>
      <c r="AG53" s="84">
        <f t="shared" si="45"/>
        <v>0</v>
      </c>
      <c r="AI53" s="57" t="str">
        <f t="shared" si="60"/>
        <v/>
      </c>
      <c r="AJ53" s="58" t="str">
        <f t="shared" si="61"/>
        <v/>
      </c>
      <c r="AK53" s="59" t="str">
        <f t="shared" si="62"/>
        <v/>
      </c>
      <c r="AL53" s="60" t="str">
        <f t="shared" si="63"/>
        <v/>
      </c>
      <c r="AM53" s="58" t="str">
        <f t="shared" si="64"/>
        <v/>
      </c>
      <c r="AN53" s="59" t="str">
        <f t="shared" si="65"/>
        <v/>
      </c>
      <c r="AO53" s="7" t="str">
        <f t="shared" si="66"/>
        <v/>
      </c>
      <c r="AP53" s="84">
        <f t="shared" si="79"/>
        <v>0</v>
      </c>
      <c r="AR53" s="83">
        <f t="shared" si="46"/>
        <v>1</v>
      </c>
      <c r="AT53" s="83">
        <f t="shared" si="67"/>
        <v>0</v>
      </c>
      <c r="AV53" s="57" t="str">
        <f>IF(明細書!Q53="","",明細書!Q53)</f>
        <v/>
      </c>
      <c r="AW53" s="58" t="str">
        <f>IF(明細書!R53="","",明細書!R53)</f>
        <v/>
      </c>
      <c r="AX53" s="59" t="str">
        <f>IF(明細書!S53="","",明細書!S53)</f>
        <v/>
      </c>
      <c r="AY53" s="60" t="str">
        <f>IF(明細書!T53="","",明細書!T53)</f>
        <v/>
      </c>
      <c r="AZ53" s="58" t="str">
        <f>IF(明細書!U53="","",明細書!U53)</f>
        <v/>
      </c>
      <c r="BA53" s="59" t="str">
        <f>IF(明細書!V53="","",明細書!V53)</f>
        <v/>
      </c>
      <c r="BB53" s="7" t="str">
        <f>IF(明細書!W53="","",明細書!W53)</f>
        <v/>
      </c>
      <c r="BD53" s="57" t="str">
        <f t="shared" si="68"/>
        <v/>
      </c>
      <c r="BE53" s="58" t="str">
        <f t="shared" si="69"/>
        <v/>
      </c>
      <c r="BF53" s="59" t="str">
        <f t="shared" si="70"/>
        <v/>
      </c>
      <c r="BG53" s="60" t="str">
        <f t="shared" si="71"/>
        <v/>
      </c>
      <c r="BH53" s="58" t="str">
        <f t="shared" si="72"/>
        <v/>
      </c>
      <c r="BI53" s="59" t="str">
        <f t="shared" si="73"/>
        <v/>
      </c>
      <c r="BJ53" s="7" t="str">
        <f t="shared" si="74"/>
        <v/>
      </c>
      <c r="BK53" s="7">
        <f t="shared" si="75"/>
        <v>0</v>
      </c>
      <c r="BL53" s="84">
        <f t="shared" si="76"/>
        <v>0</v>
      </c>
      <c r="BM53" s="83">
        <f t="shared" si="77"/>
        <v>1</v>
      </c>
    </row>
    <row r="54" spans="7:65" ht="20.25" customHeight="1" x14ac:dyDescent="0.15">
      <c r="G54" s="55" t="str">
        <f>IF(明細書!H54="","",明細書!H54)</f>
        <v/>
      </c>
      <c r="H54" s="42" t="str">
        <f>IF(明細書!I54="","",明細書!I54)</f>
        <v/>
      </c>
      <c r="I54" s="43" t="str">
        <f>IF(明細書!J54="","",明細書!J54)</f>
        <v/>
      </c>
      <c r="J54" s="44" t="str">
        <f>IF(明細書!K54="","",明細書!K54)</f>
        <v/>
      </c>
      <c r="K54" s="42" t="str">
        <f>IF(明細書!L54="","",明細書!L54)</f>
        <v/>
      </c>
      <c r="L54" s="43" t="str">
        <f>IF(明細書!M54="","",明細書!M54)</f>
        <v/>
      </c>
      <c r="M54" s="45" t="str">
        <f>IF(明細書!N54="","",明細書!N54)</f>
        <v/>
      </c>
      <c r="N54" s="342">
        <f>明細書!O54</f>
        <v>0</v>
      </c>
      <c r="O54" s="343"/>
      <c r="Q54" s="55" t="str">
        <f t="shared" si="47"/>
        <v/>
      </c>
      <c r="R54" s="42" t="str">
        <f t="shared" si="48"/>
        <v/>
      </c>
      <c r="S54" s="43" t="str">
        <f t="shared" si="49"/>
        <v/>
      </c>
      <c r="T54" s="44" t="str">
        <f t="shared" si="50"/>
        <v/>
      </c>
      <c r="U54" s="42" t="str">
        <f t="shared" si="51"/>
        <v/>
      </c>
      <c r="V54" s="43" t="str">
        <f t="shared" si="52"/>
        <v/>
      </c>
      <c r="W54" s="46" t="str">
        <f t="shared" si="53"/>
        <v/>
      </c>
      <c r="X54" s="83">
        <f t="shared" si="78"/>
        <v>0</v>
      </c>
      <c r="Z54" s="57">
        <f t="shared" si="54"/>
        <v>0</v>
      </c>
      <c r="AA54" s="58">
        <f t="shared" si="55"/>
        <v>0</v>
      </c>
      <c r="AB54" s="59">
        <f t="shared" si="56"/>
        <v>0</v>
      </c>
      <c r="AC54" s="60">
        <f t="shared" si="57"/>
        <v>0</v>
      </c>
      <c r="AD54" s="58">
        <f t="shared" si="58"/>
        <v>0</v>
      </c>
      <c r="AE54" s="59">
        <f t="shared" si="59"/>
        <v>0</v>
      </c>
      <c r="AF54" s="7">
        <f t="shared" si="44"/>
        <v>0</v>
      </c>
      <c r="AG54" s="84">
        <f t="shared" si="45"/>
        <v>0</v>
      </c>
      <c r="AI54" s="57" t="str">
        <f t="shared" si="60"/>
        <v/>
      </c>
      <c r="AJ54" s="58" t="str">
        <f t="shared" si="61"/>
        <v/>
      </c>
      <c r="AK54" s="59" t="str">
        <f t="shared" si="62"/>
        <v/>
      </c>
      <c r="AL54" s="60" t="str">
        <f t="shared" si="63"/>
        <v/>
      </c>
      <c r="AM54" s="58" t="str">
        <f t="shared" si="64"/>
        <v/>
      </c>
      <c r="AN54" s="59" t="str">
        <f t="shared" si="65"/>
        <v/>
      </c>
      <c r="AO54" s="7" t="str">
        <f t="shared" si="66"/>
        <v/>
      </c>
      <c r="AP54" s="84">
        <f t="shared" si="79"/>
        <v>0</v>
      </c>
      <c r="AR54" s="83">
        <f t="shared" si="46"/>
        <v>1</v>
      </c>
      <c r="AT54" s="83">
        <f t="shared" si="67"/>
        <v>0</v>
      </c>
      <c r="AV54" s="57" t="str">
        <f>IF(明細書!Q54="","",明細書!Q54)</f>
        <v/>
      </c>
      <c r="AW54" s="58" t="str">
        <f>IF(明細書!R54="","",明細書!R54)</f>
        <v/>
      </c>
      <c r="AX54" s="59" t="str">
        <f>IF(明細書!S54="","",明細書!S54)</f>
        <v/>
      </c>
      <c r="AY54" s="60" t="str">
        <f>IF(明細書!T54="","",明細書!T54)</f>
        <v/>
      </c>
      <c r="AZ54" s="58" t="str">
        <f>IF(明細書!U54="","",明細書!U54)</f>
        <v/>
      </c>
      <c r="BA54" s="59" t="str">
        <f>IF(明細書!V54="","",明細書!V54)</f>
        <v/>
      </c>
      <c r="BB54" s="7" t="str">
        <f>IF(明細書!W54="","",明細書!W54)</f>
        <v/>
      </c>
      <c r="BD54" s="57" t="str">
        <f t="shared" si="68"/>
        <v/>
      </c>
      <c r="BE54" s="58" t="str">
        <f t="shared" si="69"/>
        <v/>
      </c>
      <c r="BF54" s="59" t="str">
        <f t="shared" si="70"/>
        <v/>
      </c>
      <c r="BG54" s="60" t="str">
        <f t="shared" si="71"/>
        <v/>
      </c>
      <c r="BH54" s="58" t="str">
        <f t="shared" si="72"/>
        <v/>
      </c>
      <c r="BI54" s="59" t="str">
        <f t="shared" si="73"/>
        <v/>
      </c>
      <c r="BJ54" s="7" t="str">
        <f t="shared" si="74"/>
        <v/>
      </c>
      <c r="BK54" s="7">
        <f t="shared" si="75"/>
        <v>0</v>
      </c>
      <c r="BL54" s="84">
        <f t="shared" si="76"/>
        <v>0</v>
      </c>
      <c r="BM54" s="83">
        <f t="shared" si="77"/>
        <v>1</v>
      </c>
    </row>
    <row r="55" spans="7:65" ht="20.25" customHeight="1" x14ac:dyDescent="0.15">
      <c r="G55" s="55" t="str">
        <f>IF(明細書!H55="","",明細書!H55)</f>
        <v/>
      </c>
      <c r="H55" s="42" t="str">
        <f>IF(明細書!I55="","",明細書!I55)</f>
        <v/>
      </c>
      <c r="I55" s="43" t="str">
        <f>IF(明細書!J55="","",明細書!J55)</f>
        <v/>
      </c>
      <c r="J55" s="44" t="str">
        <f>IF(明細書!K55="","",明細書!K55)</f>
        <v/>
      </c>
      <c r="K55" s="42" t="str">
        <f>IF(明細書!L55="","",明細書!L55)</f>
        <v/>
      </c>
      <c r="L55" s="43" t="str">
        <f>IF(明細書!M55="","",明細書!M55)</f>
        <v/>
      </c>
      <c r="M55" s="45" t="str">
        <f>IF(明細書!N55="","",明細書!N55)</f>
        <v/>
      </c>
      <c r="N55" s="342">
        <f>明細書!O55</f>
        <v>0</v>
      </c>
      <c r="O55" s="343"/>
      <c r="Q55" s="55" t="str">
        <f t="shared" si="47"/>
        <v/>
      </c>
      <c r="R55" s="42" t="str">
        <f t="shared" si="48"/>
        <v/>
      </c>
      <c r="S55" s="43" t="str">
        <f t="shared" si="49"/>
        <v/>
      </c>
      <c r="T55" s="44" t="str">
        <f t="shared" si="50"/>
        <v/>
      </c>
      <c r="U55" s="42" t="str">
        <f t="shared" si="51"/>
        <v/>
      </c>
      <c r="V55" s="43" t="str">
        <f t="shared" si="52"/>
        <v/>
      </c>
      <c r="W55" s="46" t="str">
        <f t="shared" si="53"/>
        <v/>
      </c>
      <c r="X55" s="83">
        <f t="shared" si="78"/>
        <v>0</v>
      </c>
      <c r="Z55" s="57">
        <f t="shared" si="54"/>
        <v>0</v>
      </c>
      <c r="AA55" s="58">
        <f t="shared" si="55"/>
        <v>0</v>
      </c>
      <c r="AB55" s="59">
        <f t="shared" si="56"/>
        <v>0</v>
      </c>
      <c r="AC55" s="60">
        <f t="shared" si="57"/>
        <v>0</v>
      </c>
      <c r="AD55" s="58">
        <f t="shared" si="58"/>
        <v>0</v>
      </c>
      <c r="AE55" s="59">
        <f t="shared" si="59"/>
        <v>0</v>
      </c>
      <c r="AF55" s="7">
        <f t="shared" si="44"/>
        <v>0</v>
      </c>
      <c r="AG55" s="84">
        <f t="shared" si="45"/>
        <v>0</v>
      </c>
      <c r="AI55" s="57" t="str">
        <f t="shared" si="60"/>
        <v/>
      </c>
      <c r="AJ55" s="58" t="str">
        <f t="shared" si="61"/>
        <v/>
      </c>
      <c r="AK55" s="59" t="str">
        <f t="shared" si="62"/>
        <v/>
      </c>
      <c r="AL55" s="60" t="str">
        <f t="shared" si="63"/>
        <v/>
      </c>
      <c r="AM55" s="58" t="str">
        <f t="shared" si="64"/>
        <v/>
      </c>
      <c r="AN55" s="59" t="str">
        <f t="shared" si="65"/>
        <v/>
      </c>
      <c r="AO55" s="7" t="str">
        <f t="shared" si="66"/>
        <v/>
      </c>
      <c r="AP55" s="84">
        <f t="shared" si="79"/>
        <v>0</v>
      </c>
      <c r="AR55" s="83">
        <f t="shared" si="46"/>
        <v>1</v>
      </c>
      <c r="AT55" s="83">
        <f t="shared" si="67"/>
        <v>0</v>
      </c>
      <c r="AV55" s="57" t="str">
        <f>IF(明細書!Q55="","",明細書!Q55)</f>
        <v/>
      </c>
      <c r="AW55" s="58" t="str">
        <f>IF(明細書!R55="","",明細書!R55)</f>
        <v/>
      </c>
      <c r="AX55" s="59" t="str">
        <f>IF(明細書!S55="","",明細書!S55)</f>
        <v/>
      </c>
      <c r="AY55" s="60" t="str">
        <f>IF(明細書!T55="","",明細書!T55)</f>
        <v/>
      </c>
      <c r="AZ55" s="58" t="str">
        <f>IF(明細書!U55="","",明細書!U55)</f>
        <v/>
      </c>
      <c r="BA55" s="59" t="str">
        <f>IF(明細書!V55="","",明細書!V55)</f>
        <v/>
      </c>
      <c r="BB55" s="7" t="str">
        <f>IF(明細書!W55="","",明細書!W55)</f>
        <v/>
      </c>
      <c r="BD55" s="57" t="str">
        <f t="shared" si="68"/>
        <v/>
      </c>
      <c r="BE55" s="58" t="str">
        <f t="shared" si="69"/>
        <v/>
      </c>
      <c r="BF55" s="59" t="str">
        <f t="shared" si="70"/>
        <v/>
      </c>
      <c r="BG55" s="60" t="str">
        <f t="shared" si="71"/>
        <v/>
      </c>
      <c r="BH55" s="58" t="str">
        <f t="shared" si="72"/>
        <v/>
      </c>
      <c r="BI55" s="59" t="str">
        <f t="shared" si="73"/>
        <v/>
      </c>
      <c r="BJ55" s="7" t="str">
        <f t="shared" si="74"/>
        <v/>
      </c>
      <c r="BK55" s="7">
        <f t="shared" si="75"/>
        <v>0</v>
      </c>
      <c r="BL55" s="84">
        <f t="shared" si="76"/>
        <v>0</v>
      </c>
      <c r="BM55" s="83">
        <f t="shared" si="77"/>
        <v>1</v>
      </c>
    </row>
    <row r="56" spans="7:65" ht="20.25" customHeight="1" x14ac:dyDescent="0.15">
      <c r="G56" s="55" t="str">
        <f>IF(明細書!H56="","",明細書!H56)</f>
        <v/>
      </c>
      <c r="H56" s="42" t="str">
        <f>IF(明細書!I56="","",明細書!I56)</f>
        <v/>
      </c>
      <c r="I56" s="43" t="str">
        <f>IF(明細書!J56="","",明細書!J56)</f>
        <v/>
      </c>
      <c r="J56" s="44" t="str">
        <f>IF(明細書!K56="","",明細書!K56)</f>
        <v/>
      </c>
      <c r="K56" s="42" t="str">
        <f>IF(明細書!L56="","",明細書!L56)</f>
        <v/>
      </c>
      <c r="L56" s="43" t="str">
        <f>IF(明細書!M56="","",明細書!M56)</f>
        <v/>
      </c>
      <c r="M56" s="45" t="str">
        <f>IF(明細書!N56="","",明細書!N56)</f>
        <v/>
      </c>
      <c r="N56" s="342">
        <f>明細書!O56</f>
        <v>0</v>
      </c>
      <c r="O56" s="343"/>
      <c r="Q56" s="55" t="str">
        <f t="shared" si="47"/>
        <v/>
      </c>
      <c r="R56" s="42" t="str">
        <f t="shared" si="48"/>
        <v/>
      </c>
      <c r="S56" s="43" t="str">
        <f t="shared" si="49"/>
        <v/>
      </c>
      <c r="T56" s="44" t="str">
        <f t="shared" si="50"/>
        <v/>
      </c>
      <c r="U56" s="42" t="str">
        <f t="shared" si="51"/>
        <v/>
      </c>
      <c r="V56" s="43" t="str">
        <f t="shared" si="52"/>
        <v/>
      </c>
      <c r="W56" s="46" t="str">
        <f t="shared" si="53"/>
        <v/>
      </c>
      <c r="X56" s="83">
        <f t="shared" si="78"/>
        <v>0</v>
      </c>
      <c r="Z56" s="57">
        <f t="shared" si="54"/>
        <v>0</v>
      </c>
      <c r="AA56" s="58">
        <f t="shared" si="55"/>
        <v>0</v>
      </c>
      <c r="AB56" s="59">
        <f t="shared" si="56"/>
        <v>0</v>
      </c>
      <c r="AC56" s="60">
        <f t="shared" si="57"/>
        <v>0</v>
      </c>
      <c r="AD56" s="58">
        <f t="shared" si="58"/>
        <v>0</v>
      </c>
      <c r="AE56" s="59">
        <f t="shared" si="59"/>
        <v>0</v>
      </c>
      <c r="AF56" s="7">
        <f t="shared" si="44"/>
        <v>0</v>
      </c>
      <c r="AG56" s="84">
        <f t="shared" si="45"/>
        <v>0</v>
      </c>
      <c r="AI56" s="57" t="str">
        <f t="shared" si="60"/>
        <v/>
      </c>
      <c r="AJ56" s="58" t="str">
        <f t="shared" si="61"/>
        <v/>
      </c>
      <c r="AK56" s="59" t="str">
        <f t="shared" si="62"/>
        <v/>
      </c>
      <c r="AL56" s="60" t="str">
        <f t="shared" si="63"/>
        <v/>
      </c>
      <c r="AM56" s="58" t="str">
        <f t="shared" si="64"/>
        <v/>
      </c>
      <c r="AN56" s="59" t="str">
        <f t="shared" si="65"/>
        <v/>
      </c>
      <c r="AO56" s="7" t="str">
        <f t="shared" si="66"/>
        <v/>
      </c>
      <c r="AP56" s="84">
        <f t="shared" si="79"/>
        <v>0</v>
      </c>
      <c r="AR56" s="83">
        <f t="shared" si="46"/>
        <v>1</v>
      </c>
      <c r="AT56" s="83">
        <f t="shared" si="67"/>
        <v>0</v>
      </c>
      <c r="AV56" s="57" t="str">
        <f>IF(明細書!Q56="","",明細書!Q56)</f>
        <v/>
      </c>
      <c r="AW56" s="58" t="str">
        <f>IF(明細書!R56="","",明細書!R56)</f>
        <v/>
      </c>
      <c r="AX56" s="59" t="str">
        <f>IF(明細書!S56="","",明細書!S56)</f>
        <v/>
      </c>
      <c r="AY56" s="60" t="str">
        <f>IF(明細書!T56="","",明細書!T56)</f>
        <v/>
      </c>
      <c r="AZ56" s="58" t="str">
        <f>IF(明細書!U56="","",明細書!U56)</f>
        <v/>
      </c>
      <c r="BA56" s="59" t="str">
        <f>IF(明細書!V56="","",明細書!V56)</f>
        <v/>
      </c>
      <c r="BB56" s="7" t="str">
        <f>IF(明細書!W56="","",明細書!W56)</f>
        <v/>
      </c>
      <c r="BD56" s="57" t="str">
        <f t="shared" si="68"/>
        <v/>
      </c>
      <c r="BE56" s="58" t="str">
        <f t="shared" si="69"/>
        <v/>
      </c>
      <c r="BF56" s="59" t="str">
        <f t="shared" si="70"/>
        <v/>
      </c>
      <c r="BG56" s="60" t="str">
        <f t="shared" si="71"/>
        <v/>
      </c>
      <c r="BH56" s="58" t="str">
        <f t="shared" si="72"/>
        <v/>
      </c>
      <c r="BI56" s="59" t="str">
        <f t="shared" si="73"/>
        <v/>
      </c>
      <c r="BJ56" s="7" t="str">
        <f t="shared" si="74"/>
        <v/>
      </c>
      <c r="BK56" s="7">
        <f t="shared" si="75"/>
        <v>0</v>
      </c>
      <c r="BL56" s="84">
        <f t="shared" si="76"/>
        <v>0</v>
      </c>
      <c r="BM56" s="83">
        <f t="shared" si="77"/>
        <v>1</v>
      </c>
    </row>
    <row r="57" spans="7:65" ht="20.25" customHeight="1" x14ac:dyDescent="0.15">
      <c r="G57" s="55" t="str">
        <f>IF(明細書!H57="","",明細書!H57)</f>
        <v/>
      </c>
      <c r="H57" s="42" t="str">
        <f>IF(明細書!I57="","",明細書!I57)</f>
        <v/>
      </c>
      <c r="I57" s="43" t="str">
        <f>IF(明細書!J57="","",明細書!J57)</f>
        <v/>
      </c>
      <c r="J57" s="44" t="str">
        <f>IF(明細書!K57="","",明細書!K57)</f>
        <v/>
      </c>
      <c r="K57" s="42" t="str">
        <f>IF(明細書!L57="","",明細書!L57)</f>
        <v/>
      </c>
      <c r="L57" s="43" t="str">
        <f>IF(明細書!M57="","",明細書!M57)</f>
        <v/>
      </c>
      <c r="M57" s="45" t="str">
        <f>IF(明細書!N57="","",明細書!N57)</f>
        <v/>
      </c>
      <c r="N57" s="342">
        <f>明細書!O57</f>
        <v>0</v>
      </c>
      <c r="O57" s="343"/>
      <c r="Q57" s="55" t="str">
        <f t="shared" si="47"/>
        <v/>
      </c>
      <c r="R57" s="42" t="str">
        <f t="shared" si="48"/>
        <v/>
      </c>
      <c r="S57" s="43" t="str">
        <f t="shared" si="49"/>
        <v/>
      </c>
      <c r="T57" s="44" t="str">
        <f t="shared" si="50"/>
        <v/>
      </c>
      <c r="U57" s="42" t="str">
        <f t="shared" si="51"/>
        <v/>
      </c>
      <c r="V57" s="43" t="str">
        <f t="shared" si="52"/>
        <v/>
      </c>
      <c r="W57" s="46" t="str">
        <f t="shared" si="53"/>
        <v/>
      </c>
      <c r="X57" s="83">
        <f t="shared" si="78"/>
        <v>0</v>
      </c>
      <c r="Z57" s="57">
        <f t="shared" si="54"/>
        <v>0</v>
      </c>
      <c r="AA57" s="58">
        <f t="shared" si="55"/>
        <v>0</v>
      </c>
      <c r="AB57" s="59">
        <f t="shared" si="56"/>
        <v>0</v>
      </c>
      <c r="AC57" s="60">
        <f t="shared" si="57"/>
        <v>0</v>
      </c>
      <c r="AD57" s="58">
        <f t="shared" si="58"/>
        <v>0</v>
      </c>
      <c r="AE57" s="59">
        <f t="shared" si="59"/>
        <v>0</v>
      </c>
      <c r="AF57" s="7">
        <f t="shared" si="44"/>
        <v>0</v>
      </c>
      <c r="AG57" s="84">
        <f t="shared" si="45"/>
        <v>0</v>
      </c>
      <c r="AI57" s="57" t="str">
        <f t="shared" si="60"/>
        <v/>
      </c>
      <c r="AJ57" s="58" t="str">
        <f t="shared" si="61"/>
        <v/>
      </c>
      <c r="AK57" s="59" t="str">
        <f t="shared" si="62"/>
        <v/>
      </c>
      <c r="AL57" s="60" t="str">
        <f t="shared" si="63"/>
        <v/>
      </c>
      <c r="AM57" s="58" t="str">
        <f t="shared" si="64"/>
        <v/>
      </c>
      <c r="AN57" s="59" t="str">
        <f t="shared" si="65"/>
        <v/>
      </c>
      <c r="AO57" s="7" t="str">
        <f t="shared" si="66"/>
        <v/>
      </c>
      <c r="AP57" s="84">
        <f t="shared" si="79"/>
        <v>0</v>
      </c>
      <c r="AR57" s="83">
        <f t="shared" si="46"/>
        <v>1</v>
      </c>
      <c r="AT57" s="83">
        <f t="shared" si="67"/>
        <v>0</v>
      </c>
      <c r="AV57" s="57" t="str">
        <f>IF(明細書!Q57="","",明細書!Q57)</f>
        <v/>
      </c>
      <c r="AW57" s="58" t="str">
        <f>IF(明細書!R57="","",明細書!R57)</f>
        <v/>
      </c>
      <c r="AX57" s="59" t="str">
        <f>IF(明細書!S57="","",明細書!S57)</f>
        <v/>
      </c>
      <c r="AY57" s="60" t="str">
        <f>IF(明細書!T57="","",明細書!T57)</f>
        <v/>
      </c>
      <c r="AZ57" s="58" t="str">
        <f>IF(明細書!U57="","",明細書!U57)</f>
        <v/>
      </c>
      <c r="BA57" s="59" t="str">
        <f>IF(明細書!V57="","",明細書!V57)</f>
        <v/>
      </c>
      <c r="BB57" s="7" t="str">
        <f>IF(明細書!W57="","",明細書!W57)</f>
        <v/>
      </c>
      <c r="BD57" s="57" t="str">
        <f t="shared" si="68"/>
        <v/>
      </c>
      <c r="BE57" s="58" t="str">
        <f t="shared" si="69"/>
        <v/>
      </c>
      <c r="BF57" s="59" t="str">
        <f t="shared" si="70"/>
        <v/>
      </c>
      <c r="BG57" s="60" t="str">
        <f t="shared" si="71"/>
        <v/>
      </c>
      <c r="BH57" s="58" t="str">
        <f t="shared" si="72"/>
        <v/>
      </c>
      <c r="BI57" s="59" t="str">
        <f t="shared" si="73"/>
        <v/>
      </c>
      <c r="BJ57" s="7" t="str">
        <f t="shared" si="74"/>
        <v/>
      </c>
      <c r="BK57" s="7">
        <f t="shared" si="75"/>
        <v>0</v>
      </c>
      <c r="BL57" s="84">
        <f t="shared" si="76"/>
        <v>0</v>
      </c>
      <c r="BM57" s="83">
        <f t="shared" si="77"/>
        <v>1</v>
      </c>
    </row>
    <row r="58" spans="7:65" ht="20.25" customHeight="1" x14ac:dyDescent="0.15">
      <c r="G58" s="55" t="str">
        <f>IF(明細書!H58="","",明細書!H58)</f>
        <v/>
      </c>
      <c r="H58" s="42" t="str">
        <f>IF(明細書!I58="","",明細書!I58)</f>
        <v/>
      </c>
      <c r="I58" s="43" t="str">
        <f>IF(明細書!J58="","",明細書!J58)</f>
        <v/>
      </c>
      <c r="J58" s="44" t="str">
        <f>IF(明細書!K58="","",明細書!K58)</f>
        <v/>
      </c>
      <c r="K58" s="42" t="str">
        <f>IF(明細書!L58="","",明細書!L58)</f>
        <v/>
      </c>
      <c r="L58" s="43" t="str">
        <f>IF(明細書!M58="","",明細書!M58)</f>
        <v/>
      </c>
      <c r="M58" s="45" t="str">
        <f>IF(明細書!N58="","",明細書!N58)</f>
        <v/>
      </c>
      <c r="N58" s="342">
        <f>明細書!O58</f>
        <v>0</v>
      </c>
      <c r="O58" s="343"/>
      <c r="Q58" s="55" t="str">
        <f t="shared" si="47"/>
        <v/>
      </c>
      <c r="R58" s="42" t="str">
        <f t="shared" si="48"/>
        <v/>
      </c>
      <c r="S58" s="43" t="str">
        <f t="shared" si="49"/>
        <v/>
      </c>
      <c r="T58" s="44" t="str">
        <f t="shared" si="50"/>
        <v/>
      </c>
      <c r="U58" s="42" t="str">
        <f t="shared" si="51"/>
        <v/>
      </c>
      <c r="V58" s="43" t="str">
        <f t="shared" si="52"/>
        <v/>
      </c>
      <c r="W58" s="46" t="str">
        <f t="shared" si="53"/>
        <v/>
      </c>
      <c r="X58" s="83">
        <f t="shared" si="78"/>
        <v>0</v>
      </c>
      <c r="Z58" s="57">
        <f t="shared" si="54"/>
        <v>0</v>
      </c>
      <c r="AA58" s="58">
        <f t="shared" si="55"/>
        <v>0</v>
      </c>
      <c r="AB58" s="59">
        <f t="shared" si="56"/>
        <v>0</v>
      </c>
      <c r="AC58" s="60">
        <f t="shared" si="57"/>
        <v>0</v>
      </c>
      <c r="AD58" s="58">
        <f t="shared" si="58"/>
        <v>0</v>
      </c>
      <c r="AE58" s="59">
        <f t="shared" si="59"/>
        <v>0</v>
      </c>
      <c r="AF58" s="7">
        <f t="shared" si="44"/>
        <v>0</v>
      </c>
      <c r="AG58" s="84">
        <f t="shared" si="45"/>
        <v>0</v>
      </c>
      <c r="AI58" s="57" t="str">
        <f t="shared" si="60"/>
        <v/>
      </c>
      <c r="AJ58" s="58" t="str">
        <f t="shared" si="61"/>
        <v/>
      </c>
      <c r="AK58" s="59" t="str">
        <f t="shared" si="62"/>
        <v/>
      </c>
      <c r="AL58" s="60" t="str">
        <f t="shared" si="63"/>
        <v/>
      </c>
      <c r="AM58" s="58" t="str">
        <f t="shared" si="64"/>
        <v/>
      </c>
      <c r="AN58" s="59" t="str">
        <f t="shared" si="65"/>
        <v/>
      </c>
      <c r="AO58" s="7" t="str">
        <f t="shared" si="66"/>
        <v/>
      </c>
      <c r="AP58" s="84">
        <f t="shared" si="79"/>
        <v>0</v>
      </c>
      <c r="AR58" s="83">
        <f t="shared" si="46"/>
        <v>1</v>
      </c>
      <c r="AT58" s="83">
        <f t="shared" si="67"/>
        <v>0</v>
      </c>
      <c r="AV58" s="57" t="str">
        <f>IF(明細書!Q58="","",明細書!Q58)</f>
        <v/>
      </c>
      <c r="AW58" s="58" t="str">
        <f>IF(明細書!R58="","",明細書!R58)</f>
        <v/>
      </c>
      <c r="AX58" s="59" t="str">
        <f>IF(明細書!S58="","",明細書!S58)</f>
        <v/>
      </c>
      <c r="AY58" s="60" t="str">
        <f>IF(明細書!T58="","",明細書!T58)</f>
        <v/>
      </c>
      <c r="AZ58" s="58" t="str">
        <f>IF(明細書!U58="","",明細書!U58)</f>
        <v/>
      </c>
      <c r="BA58" s="59" t="str">
        <f>IF(明細書!V58="","",明細書!V58)</f>
        <v/>
      </c>
      <c r="BB58" s="7" t="str">
        <f>IF(明細書!W58="","",明細書!W58)</f>
        <v/>
      </c>
      <c r="BD58" s="57" t="str">
        <f t="shared" si="68"/>
        <v/>
      </c>
      <c r="BE58" s="58" t="str">
        <f t="shared" si="69"/>
        <v/>
      </c>
      <c r="BF58" s="59" t="str">
        <f t="shared" si="70"/>
        <v/>
      </c>
      <c r="BG58" s="60" t="str">
        <f t="shared" si="71"/>
        <v/>
      </c>
      <c r="BH58" s="58" t="str">
        <f t="shared" si="72"/>
        <v/>
      </c>
      <c r="BI58" s="59" t="str">
        <f t="shared" si="73"/>
        <v/>
      </c>
      <c r="BJ58" s="7" t="str">
        <f t="shared" si="74"/>
        <v/>
      </c>
      <c r="BK58" s="7">
        <f t="shared" si="75"/>
        <v>0</v>
      </c>
      <c r="BL58" s="84">
        <f t="shared" si="76"/>
        <v>0</v>
      </c>
      <c r="BM58" s="83">
        <f t="shared" si="77"/>
        <v>1</v>
      </c>
    </row>
    <row r="59" spans="7:65" ht="20.25" customHeight="1" x14ac:dyDescent="0.15">
      <c r="G59" s="55" t="str">
        <f>IF(明細書!H59="","",明細書!H59)</f>
        <v/>
      </c>
      <c r="H59" s="42" t="str">
        <f>IF(明細書!I59="","",明細書!I59)</f>
        <v/>
      </c>
      <c r="I59" s="43" t="str">
        <f>IF(明細書!J59="","",明細書!J59)</f>
        <v/>
      </c>
      <c r="J59" s="44" t="str">
        <f>IF(明細書!K59="","",明細書!K59)</f>
        <v/>
      </c>
      <c r="K59" s="42" t="str">
        <f>IF(明細書!L59="","",明細書!L59)</f>
        <v/>
      </c>
      <c r="L59" s="43" t="str">
        <f>IF(明細書!M59="","",明細書!M59)</f>
        <v/>
      </c>
      <c r="M59" s="45" t="str">
        <f>IF(明細書!N59="","",明細書!N59)</f>
        <v/>
      </c>
      <c r="N59" s="342">
        <f>明細書!O59</f>
        <v>0</v>
      </c>
      <c r="O59" s="343"/>
      <c r="Q59" s="55" t="str">
        <f t="shared" si="47"/>
        <v/>
      </c>
      <c r="R59" s="42" t="str">
        <f t="shared" si="48"/>
        <v/>
      </c>
      <c r="S59" s="43" t="str">
        <f t="shared" si="49"/>
        <v/>
      </c>
      <c r="T59" s="44" t="str">
        <f t="shared" si="50"/>
        <v/>
      </c>
      <c r="U59" s="42" t="str">
        <f t="shared" si="51"/>
        <v/>
      </c>
      <c r="V59" s="43" t="str">
        <f t="shared" si="52"/>
        <v/>
      </c>
      <c r="W59" s="46" t="str">
        <f t="shared" si="53"/>
        <v/>
      </c>
      <c r="X59" s="83">
        <f t="shared" si="78"/>
        <v>0</v>
      </c>
      <c r="Z59" s="57">
        <f t="shared" si="54"/>
        <v>0</v>
      </c>
      <c r="AA59" s="58">
        <f t="shared" si="55"/>
        <v>0</v>
      </c>
      <c r="AB59" s="59">
        <f t="shared" si="56"/>
        <v>0</v>
      </c>
      <c r="AC59" s="60">
        <f t="shared" si="57"/>
        <v>0</v>
      </c>
      <c r="AD59" s="58">
        <f t="shared" si="58"/>
        <v>0</v>
      </c>
      <c r="AE59" s="59">
        <f t="shared" si="59"/>
        <v>0</v>
      </c>
      <c r="AF59" s="7">
        <f t="shared" si="44"/>
        <v>0</v>
      </c>
      <c r="AG59" s="84">
        <f t="shared" si="45"/>
        <v>0</v>
      </c>
      <c r="AI59" s="57" t="str">
        <f t="shared" si="60"/>
        <v/>
      </c>
      <c r="AJ59" s="58" t="str">
        <f t="shared" si="61"/>
        <v/>
      </c>
      <c r="AK59" s="59" t="str">
        <f t="shared" si="62"/>
        <v/>
      </c>
      <c r="AL59" s="60" t="str">
        <f t="shared" si="63"/>
        <v/>
      </c>
      <c r="AM59" s="58" t="str">
        <f t="shared" si="64"/>
        <v/>
      </c>
      <c r="AN59" s="59" t="str">
        <f t="shared" si="65"/>
        <v/>
      </c>
      <c r="AO59" s="7" t="str">
        <f t="shared" si="66"/>
        <v/>
      </c>
      <c r="AP59" s="84">
        <f t="shared" si="79"/>
        <v>0</v>
      </c>
      <c r="AR59" s="83">
        <f t="shared" si="46"/>
        <v>1</v>
      </c>
      <c r="AT59" s="83">
        <f t="shared" si="67"/>
        <v>0</v>
      </c>
      <c r="AV59" s="57" t="str">
        <f>IF(明細書!Q59="","",明細書!Q59)</f>
        <v/>
      </c>
      <c r="AW59" s="58" t="str">
        <f>IF(明細書!R59="","",明細書!R59)</f>
        <v/>
      </c>
      <c r="AX59" s="59" t="str">
        <f>IF(明細書!S59="","",明細書!S59)</f>
        <v/>
      </c>
      <c r="AY59" s="60" t="str">
        <f>IF(明細書!T59="","",明細書!T59)</f>
        <v/>
      </c>
      <c r="AZ59" s="58" t="str">
        <f>IF(明細書!U59="","",明細書!U59)</f>
        <v/>
      </c>
      <c r="BA59" s="59" t="str">
        <f>IF(明細書!V59="","",明細書!V59)</f>
        <v/>
      </c>
      <c r="BB59" s="7" t="str">
        <f>IF(明細書!W59="","",明細書!W59)</f>
        <v/>
      </c>
      <c r="BD59" s="57" t="str">
        <f t="shared" si="68"/>
        <v/>
      </c>
      <c r="BE59" s="58" t="str">
        <f t="shared" si="69"/>
        <v/>
      </c>
      <c r="BF59" s="59" t="str">
        <f t="shared" si="70"/>
        <v/>
      </c>
      <c r="BG59" s="60" t="str">
        <f t="shared" si="71"/>
        <v/>
      </c>
      <c r="BH59" s="58" t="str">
        <f t="shared" si="72"/>
        <v/>
      </c>
      <c r="BI59" s="59" t="str">
        <f t="shared" si="73"/>
        <v/>
      </c>
      <c r="BJ59" s="7" t="str">
        <f t="shared" si="74"/>
        <v/>
      </c>
      <c r="BK59" s="7">
        <f t="shared" si="75"/>
        <v>0</v>
      </c>
      <c r="BL59" s="84">
        <f t="shared" si="76"/>
        <v>0</v>
      </c>
      <c r="BM59" s="83">
        <f t="shared" si="77"/>
        <v>1</v>
      </c>
    </row>
    <row r="60" spans="7:65" ht="20.25" customHeight="1" x14ac:dyDescent="0.15">
      <c r="G60" s="55" t="str">
        <f>IF(明細書!H60="","",明細書!H60)</f>
        <v/>
      </c>
      <c r="H60" s="42" t="str">
        <f>IF(明細書!I60="","",明細書!I60)</f>
        <v/>
      </c>
      <c r="I60" s="43" t="str">
        <f>IF(明細書!J60="","",明細書!J60)</f>
        <v/>
      </c>
      <c r="J60" s="44" t="str">
        <f>IF(明細書!K60="","",明細書!K60)</f>
        <v/>
      </c>
      <c r="K60" s="42" t="str">
        <f>IF(明細書!L60="","",明細書!L60)</f>
        <v/>
      </c>
      <c r="L60" s="43" t="str">
        <f>IF(明細書!M60="","",明細書!M60)</f>
        <v/>
      </c>
      <c r="M60" s="45" t="str">
        <f>IF(明細書!N60="","",明細書!N60)</f>
        <v/>
      </c>
      <c r="N60" s="342">
        <f>明細書!O60</f>
        <v>0</v>
      </c>
      <c r="O60" s="343"/>
      <c r="Q60" s="55" t="str">
        <f t="shared" si="47"/>
        <v/>
      </c>
      <c r="R60" s="42" t="str">
        <f t="shared" si="48"/>
        <v/>
      </c>
      <c r="S60" s="43" t="str">
        <f t="shared" si="49"/>
        <v/>
      </c>
      <c r="T60" s="44" t="str">
        <f t="shared" si="50"/>
        <v/>
      </c>
      <c r="U60" s="42" t="str">
        <f t="shared" si="51"/>
        <v/>
      </c>
      <c r="V60" s="43" t="str">
        <f t="shared" si="52"/>
        <v/>
      </c>
      <c r="W60" s="46" t="str">
        <f t="shared" si="53"/>
        <v/>
      </c>
      <c r="X60" s="83">
        <f t="shared" si="78"/>
        <v>0</v>
      </c>
      <c r="Z60" s="57">
        <f t="shared" si="54"/>
        <v>0</v>
      </c>
      <c r="AA60" s="58">
        <f t="shared" si="55"/>
        <v>0</v>
      </c>
      <c r="AB60" s="59">
        <f t="shared" si="56"/>
        <v>0</v>
      </c>
      <c r="AC60" s="60">
        <f t="shared" si="57"/>
        <v>0</v>
      </c>
      <c r="AD60" s="58">
        <f t="shared" si="58"/>
        <v>0</v>
      </c>
      <c r="AE60" s="59">
        <f t="shared" si="59"/>
        <v>0</v>
      </c>
      <c r="AF60" s="7">
        <f t="shared" si="44"/>
        <v>0</v>
      </c>
      <c r="AG60" s="84">
        <f t="shared" si="45"/>
        <v>0</v>
      </c>
      <c r="AI60" s="57" t="str">
        <f t="shared" si="60"/>
        <v/>
      </c>
      <c r="AJ60" s="58" t="str">
        <f t="shared" si="61"/>
        <v/>
      </c>
      <c r="AK60" s="59" t="str">
        <f t="shared" si="62"/>
        <v/>
      </c>
      <c r="AL60" s="60" t="str">
        <f t="shared" si="63"/>
        <v/>
      </c>
      <c r="AM60" s="58" t="str">
        <f t="shared" si="64"/>
        <v/>
      </c>
      <c r="AN60" s="59" t="str">
        <f t="shared" si="65"/>
        <v/>
      </c>
      <c r="AO60" s="7" t="str">
        <f t="shared" si="66"/>
        <v/>
      </c>
      <c r="AP60" s="84">
        <f t="shared" si="79"/>
        <v>0</v>
      </c>
      <c r="AR60" s="83">
        <f t="shared" si="46"/>
        <v>1</v>
      </c>
      <c r="AT60" s="83">
        <f t="shared" si="67"/>
        <v>0</v>
      </c>
      <c r="AV60" s="57" t="str">
        <f>IF(明細書!Q60="","",明細書!Q60)</f>
        <v/>
      </c>
      <c r="AW60" s="58" t="str">
        <f>IF(明細書!R60="","",明細書!R60)</f>
        <v/>
      </c>
      <c r="AX60" s="59" t="str">
        <f>IF(明細書!S60="","",明細書!S60)</f>
        <v/>
      </c>
      <c r="AY60" s="60" t="str">
        <f>IF(明細書!T60="","",明細書!T60)</f>
        <v/>
      </c>
      <c r="AZ60" s="58" t="str">
        <f>IF(明細書!U60="","",明細書!U60)</f>
        <v/>
      </c>
      <c r="BA60" s="59" t="str">
        <f>IF(明細書!V60="","",明細書!V60)</f>
        <v/>
      </c>
      <c r="BB60" s="7" t="str">
        <f>IF(明細書!W60="","",明細書!W60)</f>
        <v/>
      </c>
      <c r="BD60" s="57" t="str">
        <f t="shared" si="68"/>
        <v/>
      </c>
      <c r="BE60" s="58" t="str">
        <f t="shared" si="69"/>
        <v/>
      </c>
      <c r="BF60" s="59" t="str">
        <f t="shared" si="70"/>
        <v/>
      </c>
      <c r="BG60" s="60" t="str">
        <f t="shared" si="71"/>
        <v/>
      </c>
      <c r="BH60" s="58" t="str">
        <f t="shared" si="72"/>
        <v/>
      </c>
      <c r="BI60" s="59" t="str">
        <f t="shared" si="73"/>
        <v/>
      </c>
      <c r="BJ60" s="7" t="str">
        <f t="shared" si="74"/>
        <v/>
      </c>
      <c r="BK60" s="7">
        <f t="shared" si="75"/>
        <v>0</v>
      </c>
      <c r="BL60" s="84">
        <f t="shared" si="76"/>
        <v>0</v>
      </c>
      <c r="BM60" s="83">
        <f t="shared" si="77"/>
        <v>1</v>
      </c>
    </row>
    <row r="61" spans="7:65" ht="20.25" customHeight="1" x14ac:dyDescent="0.15">
      <c r="G61" s="55" t="str">
        <f>IF(明細書!H61="","",明細書!H61)</f>
        <v/>
      </c>
      <c r="H61" s="42" t="str">
        <f>IF(明細書!I61="","",明細書!I61)</f>
        <v/>
      </c>
      <c r="I61" s="43" t="str">
        <f>IF(明細書!J61="","",明細書!J61)</f>
        <v/>
      </c>
      <c r="J61" s="44" t="str">
        <f>IF(明細書!K61="","",明細書!K61)</f>
        <v/>
      </c>
      <c r="K61" s="42" t="str">
        <f>IF(明細書!L61="","",明細書!L61)</f>
        <v/>
      </c>
      <c r="L61" s="43" t="str">
        <f>IF(明細書!M61="","",明細書!M61)</f>
        <v/>
      </c>
      <c r="M61" s="45" t="str">
        <f>IF(明細書!N61="","",明細書!N61)</f>
        <v/>
      </c>
      <c r="N61" s="342">
        <f>明細書!O61</f>
        <v>0</v>
      </c>
      <c r="O61" s="343"/>
      <c r="Q61" s="55" t="str">
        <f t="shared" si="47"/>
        <v/>
      </c>
      <c r="R61" s="42" t="str">
        <f t="shared" si="48"/>
        <v/>
      </c>
      <c r="S61" s="43" t="str">
        <f t="shared" si="49"/>
        <v/>
      </c>
      <c r="T61" s="44" t="str">
        <f t="shared" si="50"/>
        <v/>
      </c>
      <c r="U61" s="42" t="str">
        <f t="shared" si="51"/>
        <v/>
      </c>
      <c r="V61" s="43" t="str">
        <f t="shared" si="52"/>
        <v/>
      </c>
      <c r="W61" s="46" t="str">
        <f t="shared" si="53"/>
        <v/>
      </c>
      <c r="X61" s="83">
        <f t="shared" si="78"/>
        <v>0</v>
      </c>
      <c r="Z61" s="57">
        <f t="shared" si="54"/>
        <v>0</v>
      </c>
      <c r="AA61" s="58">
        <f t="shared" si="55"/>
        <v>0</v>
      </c>
      <c r="AB61" s="59">
        <f t="shared" si="56"/>
        <v>0</v>
      </c>
      <c r="AC61" s="60">
        <f t="shared" si="57"/>
        <v>0</v>
      </c>
      <c r="AD61" s="58">
        <f t="shared" si="58"/>
        <v>0</v>
      </c>
      <c r="AE61" s="59">
        <f t="shared" si="59"/>
        <v>0</v>
      </c>
      <c r="AF61" s="7">
        <f t="shared" si="44"/>
        <v>0</v>
      </c>
      <c r="AG61" s="84">
        <f t="shared" si="45"/>
        <v>0</v>
      </c>
      <c r="AI61" s="57" t="str">
        <f t="shared" si="60"/>
        <v/>
      </c>
      <c r="AJ61" s="58" t="str">
        <f t="shared" si="61"/>
        <v/>
      </c>
      <c r="AK61" s="59" t="str">
        <f t="shared" si="62"/>
        <v/>
      </c>
      <c r="AL61" s="60" t="str">
        <f t="shared" si="63"/>
        <v/>
      </c>
      <c r="AM61" s="58" t="str">
        <f t="shared" si="64"/>
        <v/>
      </c>
      <c r="AN61" s="59" t="str">
        <f t="shared" si="65"/>
        <v/>
      </c>
      <c r="AO61" s="7" t="str">
        <f t="shared" si="66"/>
        <v/>
      </c>
      <c r="AP61" s="84">
        <f t="shared" si="79"/>
        <v>0</v>
      </c>
      <c r="AR61" s="83">
        <f t="shared" si="46"/>
        <v>1</v>
      </c>
      <c r="AT61" s="83">
        <f t="shared" si="67"/>
        <v>0</v>
      </c>
      <c r="AV61" s="57" t="str">
        <f>IF(明細書!Q61="","",明細書!Q61)</f>
        <v/>
      </c>
      <c r="AW61" s="58" t="str">
        <f>IF(明細書!R61="","",明細書!R61)</f>
        <v/>
      </c>
      <c r="AX61" s="59" t="str">
        <f>IF(明細書!S61="","",明細書!S61)</f>
        <v/>
      </c>
      <c r="AY61" s="60" t="str">
        <f>IF(明細書!T61="","",明細書!T61)</f>
        <v/>
      </c>
      <c r="AZ61" s="58" t="str">
        <f>IF(明細書!U61="","",明細書!U61)</f>
        <v/>
      </c>
      <c r="BA61" s="59" t="str">
        <f>IF(明細書!V61="","",明細書!V61)</f>
        <v/>
      </c>
      <c r="BB61" s="7" t="str">
        <f>IF(明細書!W61="","",明細書!W61)</f>
        <v/>
      </c>
      <c r="BD61" s="57" t="str">
        <f t="shared" si="68"/>
        <v/>
      </c>
      <c r="BE61" s="58" t="str">
        <f t="shared" si="69"/>
        <v/>
      </c>
      <c r="BF61" s="59" t="str">
        <f t="shared" si="70"/>
        <v/>
      </c>
      <c r="BG61" s="60" t="str">
        <f t="shared" si="71"/>
        <v/>
      </c>
      <c r="BH61" s="58" t="str">
        <f t="shared" si="72"/>
        <v/>
      </c>
      <c r="BI61" s="59" t="str">
        <f t="shared" si="73"/>
        <v/>
      </c>
      <c r="BJ61" s="7" t="str">
        <f t="shared" si="74"/>
        <v/>
      </c>
      <c r="BK61" s="7">
        <f t="shared" si="75"/>
        <v>0</v>
      </c>
      <c r="BL61" s="84">
        <f t="shared" si="76"/>
        <v>0</v>
      </c>
      <c r="BM61" s="83">
        <f t="shared" si="77"/>
        <v>1</v>
      </c>
    </row>
    <row r="62" spans="7:65" ht="20.25" customHeight="1" x14ac:dyDescent="0.15">
      <c r="G62" s="55" t="str">
        <f>IF(明細書!H62="","",明細書!H62)</f>
        <v/>
      </c>
      <c r="H62" s="42" t="str">
        <f>IF(明細書!I62="","",明細書!I62)</f>
        <v/>
      </c>
      <c r="I62" s="43" t="str">
        <f>IF(明細書!J62="","",明細書!J62)</f>
        <v/>
      </c>
      <c r="J62" s="44" t="str">
        <f>IF(明細書!K62="","",明細書!K62)</f>
        <v/>
      </c>
      <c r="K62" s="42" t="str">
        <f>IF(明細書!L62="","",明細書!L62)</f>
        <v/>
      </c>
      <c r="L62" s="43" t="str">
        <f>IF(明細書!M62="","",明細書!M62)</f>
        <v/>
      </c>
      <c r="M62" s="45" t="str">
        <f>IF(明細書!N62="","",明細書!N62)</f>
        <v/>
      </c>
      <c r="N62" s="342">
        <f>明細書!O62</f>
        <v>0</v>
      </c>
      <c r="O62" s="343"/>
      <c r="Q62" s="55" t="str">
        <f t="shared" si="47"/>
        <v/>
      </c>
      <c r="R62" s="42" t="str">
        <f t="shared" si="48"/>
        <v/>
      </c>
      <c r="S62" s="43" t="str">
        <f t="shared" si="49"/>
        <v/>
      </c>
      <c r="T62" s="44" t="str">
        <f t="shared" si="50"/>
        <v/>
      </c>
      <c r="U62" s="42" t="str">
        <f t="shared" si="51"/>
        <v/>
      </c>
      <c r="V62" s="43" t="str">
        <f t="shared" si="52"/>
        <v/>
      </c>
      <c r="W62" s="46" t="str">
        <f t="shared" si="53"/>
        <v/>
      </c>
      <c r="X62" s="83">
        <f t="shared" si="78"/>
        <v>0</v>
      </c>
      <c r="Z62" s="57">
        <f t="shared" si="54"/>
        <v>0</v>
      </c>
      <c r="AA62" s="58">
        <f t="shared" si="55"/>
        <v>0</v>
      </c>
      <c r="AB62" s="59">
        <f t="shared" si="56"/>
        <v>0</v>
      </c>
      <c r="AC62" s="60">
        <f t="shared" si="57"/>
        <v>0</v>
      </c>
      <c r="AD62" s="58">
        <f t="shared" si="58"/>
        <v>0</v>
      </c>
      <c r="AE62" s="59">
        <f t="shared" si="59"/>
        <v>0</v>
      </c>
      <c r="AF62" s="7">
        <f t="shared" si="44"/>
        <v>0</v>
      </c>
      <c r="AG62" s="84">
        <f t="shared" si="45"/>
        <v>0</v>
      </c>
      <c r="AI62" s="57" t="str">
        <f t="shared" si="60"/>
        <v/>
      </c>
      <c r="AJ62" s="58" t="str">
        <f t="shared" si="61"/>
        <v/>
      </c>
      <c r="AK62" s="59" t="str">
        <f t="shared" si="62"/>
        <v/>
      </c>
      <c r="AL62" s="60" t="str">
        <f t="shared" si="63"/>
        <v/>
      </c>
      <c r="AM62" s="58" t="str">
        <f t="shared" si="64"/>
        <v/>
      </c>
      <c r="AN62" s="59" t="str">
        <f t="shared" si="65"/>
        <v/>
      </c>
      <c r="AO62" s="7" t="str">
        <f t="shared" si="66"/>
        <v/>
      </c>
      <c r="AP62" s="84">
        <f t="shared" si="79"/>
        <v>0</v>
      </c>
      <c r="AR62" s="83">
        <f t="shared" si="46"/>
        <v>1</v>
      </c>
      <c r="AT62" s="83">
        <f t="shared" si="67"/>
        <v>0</v>
      </c>
      <c r="AV62" s="57" t="str">
        <f>IF(明細書!Q62="","",明細書!Q62)</f>
        <v/>
      </c>
      <c r="AW62" s="58" t="str">
        <f>IF(明細書!R62="","",明細書!R62)</f>
        <v/>
      </c>
      <c r="AX62" s="59" t="str">
        <f>IF(明細書!S62="","",明細書!S62)</f>
        <v/>
      </c>
      <c r="AY62" s="60" t="str">
        <f>IF(明細書!T62="","",明細書!T62)</f>
        <v/>
      </c>
      <c r="AZ62" s="58" t="str">
        <f>IF(明細書!U62="","",明細書!U62)</f>
        <v/>
      </c>
      <c r="BA62" s="59" t="str">
        <f>IF(明細書!V62="","",明細書!V62)</f>
        <v/>
      </c>
      <c r="BB62" s="7" t="str">
        <f>IF(明細書!W62="","",明細書!W62)</f>
        <v/>
      </c>
      <c r="BD62" s="57" t="str">
        <f t="shared" si="68"/>
        <v/>
      </c>
      <c r="BE62" s="58" t="str">
        <f t="shared" si="69"/>
        <v/>
      </c>
      <c r="BF62" s="59" t="str">
        <f t="shared" si="70"/>
        <v/>
      </c>
      <c r="BG62" s="60" t="str">
        <f t="shared" si="71"/>
        <v/>
      </c>
      <c r="BH62" s="58" t="str">
        <f t="shared" si="72"/>
        <v/>
      </c>
      <c r="BI62" s="59" t="str">
        <f t="shared" si="73"/>
        <v/>
      </c>
      <c r="BJ62" s="7" t="str">
        <f t="shared" si="74"/>
        <v/>
      </c>
      <c r="BK62" s="7">
        <f t="shared" si="75"/>
        <v>0</v>
      </c>
      <c r="BL62" s="84">
        <f t="shared" si="76"/>
        <v>0</v>
      </c>
      <c r="BM62" s="83">
        <f t="shared" si="77"/>
        <v>1</v>
      </c>
    </row>
    <row r="63" spans="7:65" ht="20.25" customHeight="1" x14ac:dyDescent="0.15">
      <c r="G63" s="55" t="str">
        <f>IF(明細書!H63="","",明細書!H63)</f>
        <v/>
      </c>
      <c r="H63" s="42" t="str">
        <f>IF(明細書!I63="","",明細書!I63)</f>
        <v/>
      </c>
      <c r="I63" s="43" t="str">
        <f>IF(明細書!J63="","",明細書!J63)</f>
        <v/>
      </c>
      <c r="J63" s="44" t="str">
        <f>IF(明細書!K63="","",明細書!K63)</f>
        <v/>
      </c>
      <c r="K63" s="42" t="str">
        <f>IF(明細書!L63="","",明細書!L63)</f>
        <v/>
      </c>
      <c r="L63" s="43" t="str">
        <f>IF(明細書!M63="","",明細書!M63)</f>
        <v/>
      </c>
      <c r="M63" s="45" t="str">
        <f>IF(明細書!N63="","",明細書!N63)</f>
        <v/>
      </c>
      <c r="N63" s="342">
        <f>明細書!O63</f>
        <v>0</v>
      </c>
      <c r="O63" s="343"/>
      <c r="Q63" s="55" t="str">
        <f t="shared" si="47"/>
        <v/>
      </c>
      <c r="R63" s="42" t="str">
        <f t="shared" si="48"/>
        <v/>
      </c>
      <c r="S63" s="43" t="str">
        <f t="shared" si="49"/>
        <v/>
      </c>
      <c r="T63" s="44" t="str">
        <f t="shared" si="50"/>
        <v/>
      </c>
      <c r="U63" s="42" t="str">
        <f t="shared" si="51"/>
        <v/>
      </c>
      <c r="V63" s="43" t="str">
        <f t="shared" si="52"/>
        <v/>
      </c>
      <c r="W63" s="46" t="str">
        <f t="shared" si="53"/>
        <v/>
      </c>
      <c r="X63" s="83">
        <f t="shared" si="78"/>
        <v>0</v>
      </c>
      <c r="Z63" s="57">
        <f t="shared" si="54"/>
        <v>0</v>
      </c>
      <c r="AA63" s="58">
        <f t="shared" si="55"/>
        <v>0</v>
      </c>
      <c r="AB63" s="59">
        <f t="shared" si="56"/>
        <v>0</v>
      </c>
      <c r="AC63" s="60">
        <f t="shared" si="57"/>
        <v>0</v>
      </c>
      <c r="AD63" s="58">
        <f t="shared" si="58"/>
        <v>0</v>
      </c>
      <c r="AE63" s="59">
        <f t="shared" si="59"/>
        <v>0</v>
      </c>
      <c r="AF63" s="7">
        <f t="shared" si="44"/>
        <v>0</v>
      </c>
      <c r="AG63" s="84">
        <f t="shared" si="45"/>
        <v>0</v>
      </c>
      <c r="AI63" s="57" t="str">
        <f t="shared" si="60"/>
        <v/>
      </c>
      <c r="AJ63" s="58" t="str">
        <f t="shared" si="61"/>
        <v/>
      </c>
      <c r="AK63" s="59" t="str">
        <f t="shared" si="62"/>
        <v/>
      </c>
      <c r="AL63" s="60" t="str">
        <f t="shared" si="63"/>
        <v/>
      </c>
      <c r="AM63" s="58" t="str">
        <f t="shared" si="64"/>
        <v/>
      </c>
      <c r="AN63" s="59" t="str">
        <f t="shared" si="65"/>
        <v/>
      </c>
      <c r="AO63" s="7" t="str">
        <f t="shared" si="66"/>
        <v/>
      </c>
      <c r="AP63" s="84">
        <f t="shared" si="79"/>
        <v>0</v>
      </c>
      <c r="AR63" s="83">
        <f t="shared" si="46"/>
        <v>1</v>
      </c>
      <c r="AT63" s="83">
        <f t="shared" si="67"/>
        <v>0</v>
      </c>
      <c r="AV63" s="57" t="str">
        <f>IF(明細書!Q63="","",明細書!Q63)</f>
        <v/>
      </c>
      <c r="AW63" s="58" t="str">
        <f>IF(明細書!R63="","",明細書!R63)</f>
        <v/>
      </c>
      <c r="AX63" s="59" t="str">
        <f>IF(明細書!S63="","",明細書!S63)</f>
        <v/>
      </c>
      <c r="AY63" s="60" t="str">
        <f>IF(明細書!T63="","",明細書!T63)</f>
        <v/>
      </c>
      <c r="AZ63" s="58" t="str">
        <f>IF(明細書!U63="","",明細書!U63)</f>
        <v/>
      </c>
      <c r="BA63" s="59" t="str">
        <f>IF(明細書!V63="","",明細書!V63)</f>
        <v/>
      </c>
      <c r="BB63" s="7" t="str">
        <f>IF(明細書!W63="","",明細書!W63)</f>
        <v/>
      </c>
      <c r="BD63" s="57" t="str">
        <f t="shared" si="68"/>
        <v/>
      </c>
      <c r="BE63" s="58" t="str">
        <f t="shared" si="69"/>
        <v/>
      </c>
      <c r="BF63" s="59" t="str">
        <f t="shared" si="70"/>
        <v/>
      </c>
      <c r="BG63" s="60" t="str">
        <f t="shared" si="71"/>
        <v/>
      </c>
      <c r="BH63" s="58" t="str">
        <f t="shared" si="72"/>
        <v/>
      </c>
      <c r="BI63" s="59" t="str">
        <f t="shared" si="73"/>
        <v/>
      </c>
      <c r="BJ63" s="7" t="str">
        <f t="shared" si="74"/>
        <v/>
      </c>
      <c r="BK63" s="7">
        <f t="shared" si="75"/>
        <v>0</v>
      </c>
      <c r="BL63" s="84">
        <f t="shared" si="76"/>
        <v>0</v>
      </c>
      <c r="BM63" s="83">
        <f t="shared" si="77"/>
        <v>1</v>
      </c>
    </row>
    <row r="64" spans="7:65" ht="20.25" customHeight="1" x14ac:dyDescent="0.15">
      <c r="G64" s="55" t="str">
        <f>IF(明細書!H64="","",明細書!H64)</f>
        <v/>
      </c>
      <c r="H64" s="42" t="str">
        <f>IF(明細書!I64="","",明細書!I64)</f>
        <v/>
      </c>
      <c r="I64" s="43" t="str">
        <f>IF(明細書!J64="","",明細書!J64)</f>
        <v/>
      </c>
      <c r="J64" s="44" t="str">
        <f>IF(明細書!K64="","",明細書!K64)</f>
        <v/>
      </c>
      <c r="K64" s="42" t="str">
        <f>IF(明細書!L64="","",明細書!L64)</f>
        <v/>
      </c>
      <c r="L64" s="43" t="str">
        <f>IF(明細書!M64="","",明細書!M64)</f>
        <v/>
      </c>
      <c r="M64" s="45" t="str">
        <f>IF(明細書!N64="","",明細書!N64)</f>
        <v/>
      </c>
      <c r="N64" s="342">
        <f>明細書!O64</f>
        <v>0</v>
      </c>
      <c r="O64" s="343"/>
      <c r="Q64" s="55" t="str">
        <f t="shared" si="47"/>
        <v/>
      </c>
      <c r="R64" s="42" t="str">
        <f t="shared" si="48"/>
        <v/>
      </c>
      <c r="S64" s="43" t="str">
        <f t="shared" si="49"/>
        <v/>
      </c>
      <c r="T64" s="44" t="str">
        <f t="shared" si="50"/>
        <v/>
      </c>
      <c r="U64" s="42" t="str">
        <f t="shared" si="51"/>
        <v/>
      </c>
      <c r="V64" s="43" t="str">
        <f t="shared" si="52"/>
        <v/>
      </c>
      <c r="W64" s="46" t="str">
        <f t="shared" si="53"/>
        <v/>
      </c>
      <c r="X64" s="83">
        <f t="shared" si="78"/>
        <v>0</v>
      </c>
      <c r="Z64" s="57">
        <f t="shared" si="54"/>
        <v>0</v>
      </c>
      <c r="AA64" s="58">
        <f t="shared" si="55"/>
        <v>0</v>
      </c>
      <c r="AB64" s="59">
        <f t="shared" si="56"/>
        <v>0</v>
      </c>
      <c r="AC64" s="60">
        <f t="shared" si="57"/>
        <v>0</v>
      </c>
      <c r="AD64" s="58">
        <f t="shared" si="58"/>
        <v>0</v>
      </c>
      <c r="AE64" s="59">
        <f t="shared" si="59"/>
        <v>0</v>
      </c>
      <c r="AF64" s="7">
        <f t="shared" si="44"/>
        <v>0</v>
      </c>
      <c r="AG64" s="84">
        <f t="shared" si="45"/>
        <v>0</v>
      </c>
      <c r="AI64" s="57" t="str">
        <f t="shared" si="60"/>
        <v/>
      </c>
      <c r="AJ64" s="58" t="str">
        <f t="shared" si="61"/>
        <v/>
      </c>
      <c r="AK64" s="59" t="str">
        <f t="shared" si="62"/>
        <v/>
      </c>
      <c r="AL64" s="60" t="str">
        <f t="shared" si="63"/>
        <v/>
      </c>
      <c r="AM64" s="58" t="str">
        <f t="shared" si="64"/>
        <v/>
      </c>
      <c r="AN64" s="59" t="str">
        <f t="shared" si="65"/>
        <v/>
      </c>
      <c r="AO64" s="7" t="str">
        <f t="shared" si="66"/>
        <v/>
      </c>
      <c r="AP64" s="84">
        <f t="shared" si="79"/>
        <v>0</v>
      </c>
      <c r="AR64" s="83">
        <f t="shared" si="46"/>
        <v>1</v>
      </c>
      <c r="AT64" s="83">
        <f t="shared" si="67"/>
        <v>0</v>
      </c>
      <c r="AV64" s="57" t="str">
        <f>IF(明細書!Q64="","",明細書!Q64)</f>
        <v/>
      </c>
      <c r="AW64" s="58" t="str">
        <f>IF(明細書!R64="","",明細書!R64)</f>
        <v/>
      </c>
      <c r="AX64" s="59" t="str">
        <f>IF(明細書!S64="","",明細書!S64)</f>
        <v/>
      </c>
      <c r="AY64" s="60" t="str">
        <f>IF(明細書!T64="","",明細書!T64)</f>
        <v/>
      </c>
      <c r="AZ64" s="58" t="str">
        <f>IF(明細書!U64="","",明細書!U64)</f>
        <v/>
      </c>
      <c r="BA64" s="59" t="str">
        <f>IF(明細書!V64="","",明細書!V64)</f>
        <v/>
      </c>
      <c r="BB64" s="7" t="str">
        <f>IF(明細書!W64="","",明細書!W64)</f>
        <v/>
      </c>
      <c r="BD64" s="57" t="str">
        <f t="shared" si="68"/>
        <v/>
      </c>
      <c r="BE64" s="58" t="str">
        <f t="shared" si="69"/>
        <v/>
      </c>
      <c r="BF64" s="59" t="str">
        <f t="shared" si="70"/>
        <v/>
      </c>
      <c r="BG64" s="60" t="str">
        <f t="shared" si="71"/>
        <v/>
      </c>
      <c r="BH64" s="58" t="str">
        <f t="shared" si="72"/>
        <v/>
      </c>
      <c r="BI64" s="59" t="str">
        <f t="shared" si="73"/>
        <v/>
      </c>
      <c r="BJ64" s="7" t="str">
        <f t="shared" si="74"/>
        <v/>
      </c>
      <c r="BK64" s="7">
        <f t="shared" si="75"/>
        <v>0</v>
      </c>
      <c r="BL64" s="84">
        <f t="shared" si="76"/>
        <v>0</v>
      </c>
      <c r="BM64" s="83">
        <f t="shared" si="77"/>
        <v>1</v>
      </c>
    </row>
    <row r="65" spans="7:65" ht="20.25" customHeight="1" x14ac:dyDescent="0.15">
      <c r="G65" s="55" t="str">
        <f>IF(明細書!H65="","",明細書!H65)</f>
        <v/>
      </c>
      <c r="H65" s="42" t="str">
        <f>IF(明細書!I65="","",明細書!I65)</f>
        <v/>
      </c>
      <c r="I65" s="43" t="str">
        <f>IF(明細書!J65="","",明細書!J65)</f>
        <v/>
      </c>
      <c r="J65" s="44" t="str">
        <f>IF(明細書!K65="","",明細書!K65)</f>
        <v/>
      </c>
      <c r="K65" s="42" t="str">
        <f>IF(明細書!L65="","",明細書!L65)</f>
        <v/>
      </c>
      <c r="L65" s="43" t="str">
        <f>IF(明細書!M65="","",明細書!M65)</f>
        <v/>
      </c>
      <c r="M65" s="45" t="str">
        <f>IF(明細書!N65="","",明細書!N65)</f>
        <v/>
      </c>
      <c r="N65" s="342">
        <f>明細書!O65</f>
        <v>0</v>
      </c>
      <c r="O65" s="343"/>
      <c r="Q65" s="55" t="str">
        <f t="shared" si="47"/>
        <v/>
      </c>
      <c r="R65" s="42" t="str">
        <f t="shared" si="48"/>
        <v/>
      </c>
      <c r="S65" s="43" t="str">
        <f t="shared" si="49"/>
        <v/>
      </c>
      <c r="T65" s="44" t="str">
        <f t="shared" si="50"/>
        <v/>
      </c>
      <c r="U65" s="42" t="str">
        <f t="shared" si="51"/>
        <v/>
      </c>
      <c r="V65" s="43" t="str">
        <f t="shared" si="52"/>
        <v/>
      </c>
      <c r="W65" s="46" t="str">
        <f t="shared" si="53"/>
        <v/>
      </c>
      <c r="X65" s="83">
        <f t="shared" si="78"/>
        <v>0</v>
      </c>
      <c r="Z65" s="57">
        <f t="shared" si="54"/>
        <v>0</v>
      </c>
      <c r="AA65" s="58">
        <f t="shared" si="55"/>
        <v>0</v>
      </c>
      <c r="AB65" s="59">
        <f t="shared" si="56"/>
        <v>0</v>
      </c>
      <c r="AC65" s="60">
        <f t="shared" si="57"/>
        <v>0</v>
      </c>
      <c r="AD65" s="58">
        <f t="shared" si="58"/>
        <v>0</v>
      </c>
      <c r="AE65" s="59">
        <f t="shared" si="59"/>
        <v>0</v>
      </c>
      <c r="AF65" s="7">
        <f t="shared" si="44"/>
        <v>0</v>
      </c>
      <c r="AG65" s="84">
        <f t="shared" si="45"/>
        <v>0</v>
      </c>
      <c r="AI65" s="57" t="str">
        <f t="shared" si="60"/>
        <v/>
      </c>
      <c r="AJ65" s="58" t="str">
        <f t="shared" si="61"/>
        <v/>
      </c>
      <c r="AK65" s="59" t="str">
        <f t="shared" si="62"/>
        <v/>
      </c>
      <c r="AL65" s="60" t="str">
        <f t="shared" si="63"/>
        <v/>
      </c>
      <c r="AM65" s="58" t="str">
        <f t="shared" si="64"/>
        <v/>
      </c>
      <c r="AN65" s="59" t="str">
        <f t="shared" si="65"/>
        <v/>
      </c>
      <c r="AO65" s="7" t="str">
        <f t="shared" si="66"/>
        <v/>
      </c>
      <c r="AP65" s="84">
        <f t="shared" si="79"/>
        <v>0</v>
      </c>
      <c r="AR65" s="83">
        <f t="shared" si="46"/>
        <v>1</v>
      </c>
      <c r="AT65" s="83">
        <f t="shared" si="67"/>
        <v>0</v>
      </c>
      <c r="AV65" s="57" t="str">
        <f>IF(明細書!Q65="","",明細書!Q65)</f>
        <v/>
      </c>
      <c r="AW65" s="58" t="str">
        <f>IF(明細書!R65="","",明細書!R65)</f>
        <v/>
      </c>
      <c r="AX65" s="59" t="str">
        <f>IF(明細書!S65="","",明細書!S65)</f>
        <v/>
      </c>
      <c r="AY65" s="60" t="str">
        <f>IF(明細書!T65="","",明細書!T65)</f>
        <v/>
      </c>
      <c r="AZ65" s="58" t="str">
        <f>IF(明細書!U65="","",明細書!U65)</f>
        <v/>
      </c>
      <c r="BA65" s="59" t="str">
        <f>IF(明細書!V65="","",明細書!V65)</f>
        <v/>
      </c>
      <c r="BB65" s="7" t="str">
        <f>IF(明細書!W65="","",明細書!W65)</f>
        <v/>
      </c>
      <c r="BD65" s="57" t="str">
        <f t="shared" si="68"/>
        <v/>
      </c>
      <c r="BE65" s="58" t="str">
        <f t="shared" si="69"/>
        <v/>
      </c>
      <c r="BF65" s="59" t="str">
        <f t="shared" si="70"/>
        <v/>
      </c>
      <c r="BG65" s="60" t="str">
        <f t="shared" si="71"/>
        <v/>
      </c>
      <c r="BH65" s="58" t="str">
        <f t="shared" si="72"/>
        <v/>
      </c>
      <c r="BI65" s="59" t="str">
        <f t="shared" si="73"/>
        <v/>
      </c>
      <c r="BJ65" s="7" t="str">
        <f t="shared" si="74"/>
        <v/>
      </c>
      <c r="BK65" s="7">
        <f t="shared" si="75"/>
        <v>0</v>
      </c>
      <c r="BL65" s="84">
        <f t="shared" si="76"/>
        <v>0</v>
      </c>
      <c r="BM65" s="83">
        <f t="shared" si="77"/>
        <v>1</v>
      </c>
    </row>
    <row r="66" spans="7:65" ht="20.25" customHeight="1" x14ac:dyDescent="0.15">
      <c r="G66" s="55" t="str">
        <f>IF(明細書!H66="","",明細書!H66)</f>
        <v/>
      </c>
      <c r="H66" s="42" t="str">
        <f>IF(明細書!I66="","",明細書!I66)</f>
        <v/>
      </c>
      <c r="I66" s="43" t="str">
        <f>IF(明細書!J66="","",明細書!J66)</f>
        <v/>
      </c>
      <c r="J66" s="44" t="str">
        <f>IF(明細書!K66="","",明細書!K66)</f>
        <v/>
      </c>
      <c r="K66" s="42" t="str">
        <f>IF(明細書!L66="","",明細書!L66)</f>
        <v/>
      </c>
      <c r="L66" s="43" t="str">
        <f>IF(明細書!M66="","",明細書!M66)</f>
        <v/>
      </c>
      <c r="M66" s="45" t="str">
        <f>IF(明細書!N66="","",明細書!N66)</f>
        <v/>
      </c>
      <c r="N66" s="342">
        <f>明細書!O66</f>
        <v>0</v>
      </c>
      <c r="O66" s="343"/>
      <c r="Q66" s="55" t="str">
        <f t="shared" si="47"/>
        <v/>
      </c>
      <c r="R66" s="42" t="str">
        <f t="shared" si="48"/>
        <v/>
      </c>
      <c r="S66" s="43" t="str">
        <f t="shared" si="49"/>
        <v/>
      </c>
      <c r="T66" s="44" t="str">
        <f t="shared" si="50"/>
        <v/>
      </c>
      <c r="U66" s="42" t="str">
        <f t="shared" si="51"/>
        <v/>
      </c>
      <c r="V66" s="43" t="str">
        <f t="shared" si="52"/>
        <v/>
      </c>
      <c r="W66" s="46" t="str">
        <f t="shared" si="53"/>
        <v/>
      </c>
      <c r="X66" s="83">
        <f t="shared" si="78"/>
        <v>0</v>
      </c>
      <c r="Z66" s="57">
        <f t="shared" si="54"/>
        <v>0</v>
      </c>
      <c r="AA66" s="58">
        <f t="shared" si="55"/>
        <v>0</v>
      </c>
      <c r="AB66" s="59">
        <f t="shared" si="56"/>
        <v>0</v>
      </c>
      <c r="AC66" s="60">
        <f t="shared" si="57"/>
        <v>0</v>
      </c>
      <c r="AD66" s="58">
        <f t="shared" si="58"/>
        <v>0</v>
      </c>
      <c r="AE66" s="59">
        <f t="shared" si="59"/>
        <v>0</v>
      </c>
      <c r="AF66" s="7">
        <f t="shared" si="44"/>
        <v>0</v>
      </c>
      <c r="AG66" s="84">
        <f t="shared" si="45"/>
        <v>0</v>
      </c>
      <c r="AI66" s="57" t="str">
        <f t="shared" si="60"/>
        <v/>
      </c>
      <c r="AJ66" s="58" t="str">
        <f t="shared" si="61"/>
        <v/>
      </c>
      <c r="AK66" s="59" t="str">
        <f t="shared" si="62"/>
        <v/>
      </c>
      <c r="AL66" s="60" t="str">
        <f t="shared" si="63"/>
        <v/>
      </c>
      <c r="AM66" s="58" t="str">
        <f t="shared" si="64"/>
        <v/>
      </c>
      <c r="AN66" s="59" t="str">
        <f t="shared" si="65"/>
        <v/>
      </c>
      <c r="AO66" s="7" t="str">
        <f t="shared" si="66"/>
        <v/>
      </c>
      <c r="AP66" s="84">
        <f t="shared" si="79"/>
        <v>0</v>
      </c>
      <c r="AR66" s="83">
        <f t="shared" si="46"/>
        <v>1</v>
      </c>
      <c r="AT66" s="83">
        <f t="shared" si="67"/>
        <v>0</v>
      </c>
      <c r="AV66" s="57" t="str">
        <f>IF(明細書!Q66="","",明細書!Q66)</f>
        <v/>
      </c>
      <c r="AW66" s="58" t="str">
        <f>IF(明細書!R66="","",明細書!R66)</f>
        <v/>
      </c>
      <c r="AX66" s="59" t="str">
        <f>IF(明細書!S66="","",明細書!S66)</f>
        <v/>
      </c>
      <c r="AY66" s="60" t="str">
        <f>IF(明細書!T66="","",明細書!T66)</f>
        <v/>
      </c>
      <c r="AZ66" s="58" t="str">
        <f>IF(明細書!U66="","",明細書!U66)</f>
        <v/>
      </c>
      <c r="BA66" s="59" t="str">
        <f>IF(明細書!V66="","",明細書!V66)</f>
        <v/>
      </c>
      <c r="BB66" s="7" t="str">
        <f>IF(明細書!W66="","",明細書!W66)</f>
        <v/>
      </c>
      <c r="BD66" s="57" t="str">
        <f t="shared" si="68"/>
        <v/>
      </c>
      <c r="BE66" s="58" t="str">
        <f t="shared" si="69"/>
        <v/>
      </c>
      <c r="BF66" s="59" t="str">
        <f t="shared" si="70"/>
        <v/>
      </c>
      <c r="BG66" s="60" t="str">
        <f t="shared" si="71"/>
        <v/>
      </c>
      <c r="BH66" s="58" t="str">
        <f t="shared" si="72"/>
        <v/>
      </c>
      <c r="BI66" s="59" t="str">
        <f t="shared" si="73"/>
        <v/>
      </c>
      <c r="BJ66" s="7" t="str">
        <f t="shared" si="74"/>
        <v/>
      </c>
      <c r="BK66" s="7">
        <f t="shared" si="75"/>
        <v>0</v>
      </c>
      <c r="BL66" s="84">
        <f t="shared" si="76"/>
        <v>0</v>
      </c>
      <c r="BM66" s="83">
        <f t="shared" si="77"/>
        <v>1</v>
      </c>
    </row>
    <row r="67" spans="7:65" ht="20.25" customHeight="1" x14ac:dyDescent="0.15">
      <c r="G67" s="55" t="str">
        <f>IF(明細書!H67="","",明細書!H67)</f>
        <v/>
      </c>
      <c r="H67" s="42" t="str">
        <f>IF(明細書!I67="","",明細書!I67)</f>
        <v/>
      </c>
      <c r="I67" s="43" t="str">
        <f>IF(明細書!J67="","",明細書!J67)</f>
        <v/>
      </c>
      <c r="J67" s="44" t="str">
        <f>IF(明細書!K67="","",明細書!K67)</f>
        <v/>
      </c>
      <c r="K67" s="42" t="str">
        <f>IF(明細書!L67="","",明細書!L67)</f>
        <v/>
      </c>
      <c r="L67" s="43" t="str">
        <f>IF(明細書!M67="","",明細書!M67)</f>
        <v/>
      </c>
      <c r="M67" s="45" t="str">
        <f>IF(明細書!N67="","",明細書!N67)</f>
        <v/>
      </c>
      <c r="N67" s="342">
        <f>明細書!O67</f>
        <v>0</v>
      </c>
      <c r="O67" s="343"/>
      <c r="Q67" s="55" t="str">
        <f t="shared" si="47"/>
        <v/>
      </c>
      <c r="R67" s="42" t="str">
        <f t="shared" si="48"/>
        <v/>
      </c>
      <c r="S67" s="43" t="str">
        <f t="shared" si="49"/>
        <v/>
      </c>
      <c r="T67" s="44" t="str">
        <f t="shared" si="50"/>
        <v/>
      </c>
      <c r="U67" s="42" t="str">
        <f t="shared" si="51"/>
        <v/>
      </c>
      <c r="V67" s="43" t="str">
        <f t="shared" si="52"/>
        <v/>
      </c>
      <c r="W67" s="46" t="str">
        <f t="shared" si="53"/>
        <v/>
      </c>
      <c r="X67" s="83">
        <f t="shared" si="78"/>
        <v>0</v>
      </c>
      <c r="Z67" s="57">
        <f t="shared" si="54"/>
        <v>0</v>
      </c>
      <c r="AA67" s="58">
        <f t="shared" si="55"/>
        <v>0</v>
      </c>
      <c r="AB67" s="59">
        <f t="shared" si="56"/>
        <v>0</v>
      </c>
      <c r="AC67" s="60">
        <f t="shared" si="57"/>
        <v>0</v>
      </c>
      <c r="AD67" s="58">
        <f t="shared" si="58"/>
        <v>0</v>
      </c>
      <c r="AE67" s="59">
        <f t="shared" si="59"/>
        <v>0</v>
      </c>
      <c r="AF67" s="7">
        <f t="shared" si="44"/>
        <v>0</v>
      </c>
      <c r="AG67" s="84">
        <f t="shared" si="45"/>
        <v>0</v>
      </c>
      <c r="AI67" s="57" t="str">
        <f t="shared" si="60"/>
        <v/>
      </c>
      <c r="AJ67" s="58" t="str">
        <f t="shared" si="61"/>
        <v/>
      </c>
      <c r="AK67" s="59" t="str">
        <f t="shared" si="62"/>
        <v/>
      </c>
      <c r="AL67" s="60" t="str">
        <f t="shared" si="63"/>
        <v/>
      </c>
      <c r="AM67" s="58" t="str">
        <f t="shared" si="64"/>
        <v/>
      </c>
      <c r="AN67" s="59" t="str">
        <f t="shared" si="65"/>
        <v/>
      </c>
      <c r="AO67" s="7" t="str">
        <f t="shared" si="66"/>
        <v/>
      </c>
      <c r="AP67" s="84">
        <f t="shared" si="79"/>
        <v>0</v>
      </c>
      <c r="AR67" s="83">
        <f t="shared" si="46"/>
        <v>1</v>
      </c>
      <c r="AT67" s="83">
        <f t="shared" si="67"/>
        <v>0</v>
      </c>
      <c r="AV67" s="57" t="str">
        <f>IF(明細書!Q67="","",明細書!Q67)</f>
        <v/>
      </c>
      <c r="AW67" s="58" t="str">
        <f>IF(明細書!R67="","",明細書!R67)</f>
        <v/>
      </c>
      <c r="AX67" s="59" t="str">
        <f>IF(明細書!S67="","",明細書!S67)</f>
        <v/>
      </c>
      <c r="AY67" s="60" t="str">
        <f>IF(明細書!T67="","",明細書!T67)</f>
        <v/>
      </c>
      <c r="AZ67" s="58" t="str">
        <f>IF(明細書!U67="","",明細書!U67)</f>
        <v/>
      </c>
      <c r="BA67" s="59" t="str">
        <f>IF(明細書!V67="","",明細書!V67)</f>
        <v/>
      </c>
      <c r="BB67" s="7" t="str">
        <f>IF(明細書!W67="","",明細書!W67)</f>
        <v/>
      </c>
      <c r="BD67" s="57" t="str">
        <f t="shared" si="68"/>
        <v/>
      </c>
      <c r="BE67" s="58" t="str">
        <f t="shared" si="69"/>
        <v/>
      </c>
      <c r="BF67" s="59" t="str">
        <f t="shared" si="70"/>
        <v/>
      </c>
      <c r="BG67" s="60" t="str">
        <f t="shared" si="71"/>
        <v/>
      </c>
      <c r="BH67" s="58" t="str">
        <f t="shared" si="72"/>
        <v/>
      </c>
      <c r="BI67" s="59" t="str">
        <f t="shared" si="73"/>
        <v/>
      </c>
      <c r="BJ67" s="7" t="str">
        <f t="shared" si="74"/>
        <v/>
      </c>
      <c r="BK67" s="7">
        <f t="shared" si="75"/>
        <v>0</v>
      </c>
      <c r="BL67" s="84">
        <f t="shared" si="76"/>
        <v>0</v>
      </c>
      <c r="BM67" s="83">
        <f t="shared" si="77"/>
        <v>1</v>
      </c>
    </row>
    <row r="68" spans="7:65" ht="20.25" customHeight="1" x14ac:dyDescent="0.15">
      <c r="G68" s="55" t="str">
        <f>IF(明細書!H68="","",明細書!H68)</f>
        <v/>
      </c>
      <c r="H68" s="42" t="str">
        <f>IF(明細書!I68="","",明細書!I68)</f>
        <v/>
      </c>
      <c r="I68" s="43" t="str">
        <f>IF(明細書!J68="","",明細書!J68)</f>
        <v/>
      </c>
      <c r="J68" s="44" t="str">
        <f>IF(明細書!K68="","",明細書!K68)</f>
        <v/>
      </c>
      <c r="K68" s="42" t="str">
        <f>IF(明細書!L68="","",明細書!L68)</f>
        <v/>
      </c>
      <c r="L68" s="43" t="str">
        <f>IF(明細書!M68="","",明細書!M68)</f>
        <v/>
      </c>
      <c r="M68" s="45" t="str">
        <f>IF(明細書!N68="","",明細書!N68)</f>
        <v/>
      </c>
      <c r="N68" s="342">
        <f>明細書!O68</f>
        <v>0</v>
      </c>
      <c r="O68" s="343"/>
      <c r="Q68" s="55" t="str">
        <f t="shared" si="47"/>
        <v/>
      </c>
      <c r="R68" s="42" t="str">
        <f t="shared" si="48"/>
        <v/>
      </c>
      <c r="S68" s="43" t="str">
        <f t="shared" si="49"/>
        <v/>
      </c>
      <c r="T68" s="44" t="str">
        <f t="shared" si="50"/>
        <v/>
      </c>
      <c r="U68" s="42" t="str">
        <f t="shared" si="51"/>
        <v/>
      </c>
      <c r="V68" s="43" t="str">
        <f t="shared" si="52"/>
        <v/>
      </c>
      <c r="W68" s="46" t="str">
        <f t="shared" si="53"/>
        <v/>
      </c>
      <c r="X68" s="83">
        <f t="shared" si="78"/>
        <v>0</v>
      </c>
      <c r="Z68" s="57">
        <f t="shared" si="54"/>
        <v>0</v>
      </c>
      <c r="AA68" s="58">
        <f t="shared" si="55"/>
        <v>0</v>
      </c>
      <c r="AB68" s="59">
        <f t="shared" si="56"/>
        <v>0</v>
      </c>
      <c r="AC68" s="60">
        <f t="shared" si="57"/>
        <v>0</v>
      </c>
      <c r="AD68" s="58">
        <f t="shared" si="58"/>
        <v>0</v>
      </c>
      <c r="AE68" s="59">
        <f t="shared" si="59"/>
        <v>0</v>
      </c>
      <c r="AF68" s="7">
        <f t="shared" si="44"/>
        <v>0</v>
      </c>
      <c r="AG68" s="84">
        <f t="shared" si="45"/>
        <v>0</v>
      </c>
      <c r="AI68" s="57" t="str">
        <f t="shared" si="60"/>
        <v/>
      </c>
      <c r="AJ68" s="58" t="str">
        <f t="shared" si="61"/>
        <v/>
      </c>
      <c r="AK68" s="59" t="str">
        <f t="shared" si="62"/>
        <v/>
      </c>
      <c r="AL68" s="60" t="str">
        <f t="shared" si="63"/>
        <v/>
      </c>
      <c r="AM68" s="58" t="str">
        <f t="shared" si="64"/>
        <v/>
      </c>
      <c r="AN68" s="59" t="str">
        <f t="shared" si="65"/>
        <v/>
      </c>
      <c r="AO68" s="7" t="str">
        <f t="shared" si="66"/>
        <v/>
      </c>
      <c r="AP68" s="84">
        <f t="shared" si="79"/>
        <v>0</v>
      </c>
      <c r="AR68" s="83">
        <f t="shared" si="46"/>
        <v>1</v>
      </c>
      <c r="AT68" s="83">
        <f t="shared" si="67"/>
        <v>0</v>
      </c>
      <c r="AV68" s="57" t="str">
        <f>IF(明細書!Q68="","",明細書!Q68)</f>
        <v/>
      </c>
      <c r="AW68" s="58" t="str">
        <f>IF(明細書!R68="","",明細書!R68)</f>
        <v/>
      </c>
      <c r="AX68" s="59" t="str">
        <f>IF(明細書!S68="","",明細書!S68)</f>
        <v/>
      </c>
      <c r="AY68" s="60" t="str">
        <f>IF(明細書!T68="","",明細書!T68)</f>
        <v/>
      </c>
      <c r="AZ68" s="58" t="str">
        <f>IF(明細書!U68="","",明細書!U68)</f>
        <v/>
      </c>
      <c r="BA68" s="59" t="str">
        <f>IF(明細書!V68="","",明細書!V68)</f>
        <v/>
      </c>
      <c r="BB68" s="7" t="str">
        <f>IF(明細書!W68="","",明細書!W68)</f>
        <v/>
      </c>
      <c r="BD68" s="57" t="str">
        <f t="shared" si="68"/>
        <v/>
      </c>
      <c r="BE68" s="58" t="str">
        <f t="shared" si="69"/>
        <v/>
      </c>
      <c r="BF68" s="59" t="str">
        <f t="shared" si="70"/>
        <v/>
      </c>
      <c r="BG68" s="60" t="str">
        <f t="shared" si="71"/>
        <v/>
      </c>
      <c r="BH68" s="58" t="str">
        <f t="shared" si="72"/>
        <v/>
      </c>
      <c r="BI68" s="59" t="str">
        <f t="shared" si="73"/>
        <v/>
      </c>
      <c r="BJ68" s="7" t="str">
        <f t="shared" si="74"/>
        <v/>
      </c>
      <c r="BK68" s="7">
        <f t="shared" si="75"/>
        <v>0</v>
      </c>
      <c r="BL68" s="84">
        <f t="shared" si="76"/>
        <v>0</v>
      </c>
      <c r="BM68" s="83">
        <f t="shared" si="77"/>
        <v>1</v>
      </c>
    </row>
    <row r="69" spans="7:65" ht="20.25" customHeight="1" x14ac:dyDescent="0.15">
      <c r="G69" s="55" t="str">
        <f>IF(明細書!H69="","",明細書!H69)</f>
        <v/>
      </c>
      <c r="H69" s="42" t="str">
        <f>IF(明細書!I69="","",明細書!I69)</f>
        <v/>
      </c>
      <c r="I69" s="43" t="str">
        <f>IF(明細書!J69="","",明細書!J69)</f>
        <v/>
      </c>
      <c r="J69" s="44" t="str">
        <f>IF(明細書!K69="","",明細書!K69)</f>
        <v/>
      </c>
      <c r="K69" s="42" t="str">
        <f>IF(明細書!L69="","",明細書!L69)</f>
        <v/>
      </c>
      <c r="L69" s="43" t="str">
        <f>IF(明細書!M69="","",明細書!M69)</f>
        <v/>
      </c>
      <c r="M69" s="45" t="str">
        <f>IF(明細書!N69="","",明細書!N69)</f>
        <v/>
      </c>
      <c r="N69" s="342">
        <f>明細書!O69</f>
        <v>0</v>
      </c>
      <c r="O69" s="343"/>
      <c r="Q69" s="55" t="str">
        <f t="shared" si="47"/>
        <v/>
      </c>
      <c r="R69" s="42" t="str">
        <f t="shared" si="48"/>
        <v/>
      </c>
      <c r="S69" s="43" t="str">
        <f t="shared" si="49"/>
        <v/>
      </c>
      <c r="T69" s="44" t="str">
        <f t="shared" si="50"/>
        <v/>
      </c>
      <c r="U69" s="42" t="str">
        <f t="shared" si="51"/>
        <v/>
      </c>
      <c r="V69" s="43" t="str">
        <f t="shared" si="52"/>
        <v/>
      </c>
      <c r="W69" s="46" t="str">
        <f t="shared" si="53"/>
        <v/>
      </c>
      <c r="X69" s="83">
        <f t="shared" si="78"/>
        <v>0</v>
      </c>
      <c r="Z69" s="57">
        <f t="shared" si="54"/>
        <v>0</v>
      </c>
      <c r="AA69" s="58">
        <f t="shared" si="55"/>
        <v>0</v>
      </c>
      <c r="AB69" s="59">
        <f t="shared" si="56"/>
        <v>0</v>
      </c>
      <c r="AC69" s="60">
        <f t="shared" si="57"/>
        <v>0</v>
      </c>
      <c r="AD69" s="58">
        <f t="shared" si="58"/>
        <v>0</v>
      </c>
      <c r="AE69" s="59">
        <f t="shared" si="59"/>
        <v>0</v>
      </c>
      <c r="AF69" s="7">
        <f t="shared" si="44"/>
        <v>0</v>
      </c>
      <c r="AG69" s="84">
        <f t="shared" si="45"/>
        <v>0</v>
      </c>
      <c r="AI69" s="57" t="str">
        <f t="shared" si="60"/>
        <v/>
      </c>
      <c r="AJ69" s="58" t="str">
        <f t="shared" si="61"/>
        <v/>
      </c>
      <c r="AK69" s="59" t="str">
        <f t="shared" si="62"/>
        <v/>
      </c>
      <c r="AL69" s="60" t="str">
        <f t="shared" si="63"/>
        <v/>
      </c>
      <c r="AM69" s="58" t="str">
        <f t="shared" si="64"/>
        <v/>
      </c>
      <c r="AN69" s="59" t="str">
        <f t="shared" si="65"/>
        <v/>
      </c>
      <c r="AO69" s="7" t="str">
        <f t="shared" si="66"/>
        <v/>
      </c>
      <c r="AP69" s="84">
        <f t="shared" si="79"/>
        <v>0</v>
      </c>
      <c r="AR69" s="83">
        <f t="shared" si="46"/>
        <v>1</v>
      </c>
      <c r="AT69" s="83">
        <f>IF(COUNTBLANK(Q69:W69)=7,0,LEN(AG69))</f>
        <v>0</v>
      </c>
      <c r="AV69" s="57" t="str">
        <f>IF(明細書!Q69="","",明細書!Q69)</f>
        <v/>
      </c>
      <c r="AW69" s="58" t="str">
        <f>IF(明細書!R69="","",明細書!R69)</f>
        <v/>
      </c>
      <c r="AX69" s="59" t="str">
        <f>IF(明細書!S69="","",明細書!S69)</f>
        <v/>
      </c>
      <c r="AY69" s="60" t="str">
        <f>IF(明細書!T69="","",明細書!T69)</f>
        <v/>
      </c>
      <c r="AZ69" s="58" t="str">
        <f>IF(明細書!U69="","",明細書!U69)</f>
        <v/>
      </c>
      <c r="BA69" s="59" t="str">
        <f>IF(明細書!V69="","",明細書!V69)</f>
        <v/>
      </c>
      <c r="BB69" s="7" t="str">
        <f>IF(明細書!W69="","",明細書!W69)</f>
        <v/>
      </c>
      <c r="BD69" s="57" t="str">
        <f t="shared" si="68"/>
        <v/>
      </c>
      <c r="BE69" s="58" t="str">
        <f t="shared" si="69"/>
        <v/>
      </c>
      <c r="BF69" s="59" t="str">
        <f t="shared" si="70"/>
        <v/>
      </c>
      <c r="BG69" s="60" t="str">
        <f t="shared" si="71"/>
        <v/>
      </c>
      <c r="BH69" s="58" t="str">
        <f t="shared" si="72"/>
        <v/>
      </c>
      <c r="BI69" s="59" t="str">
        <f t="shared" si="73"/>
        <v/>
      </c>
      <c r="BJ69" s="7" t="str">
        <f t="shared" si="74"/>
        <v/>
      </c>
      <c r="BK69" s="7">
        <f t="shared" si="75"/>
        <v>0</v>
      </c>
      <c r="BL69" s="84">
        <f t="shared" si="76"/>
        <v>0</v>
      </c>
      <c r="BM69" s="83">
        <f t="shared" si="77"/>
        <v>1</v>
      </c>
    </row>
    <row r="70" spans="7:65" ht="20.25" customHeight="1" x14ac:dyDescent="0.15">
      <c r="G70" s="55" t="str">
        <f>IF(明細書!H70="","",明細書!H70)</f>
        <v/>
      </c>
      <c r="H70" s="42" t="str">
        <f>IF(明細書!I70="","",明細書!I70)</f>
        <v/>
      </c>
      <c r="I70" s="43" t="str">
        <f>IF(明細書!J70="","",明細書!J70)</f>
        <v/>
      </c>
      <c r="J70" s="44" t="str">
        <f>IF(明細書!K70="","",明細書!K70)</f>
        <v/>
      </c>
      <c r="K70" s="42" t="str">
        <f>IF(明細書!L70="","",明細書!L70)</f>
        <v/>
      </c>
      <c r="L70" s="43" t="str">
        <f>IF(明細書!M70="","",明細書!M70)</f>
        <v/>
      </c>
      <c r="M70" s="45" t="str">
        <f>IF(明細書!N70="","",明細書!N70)</f>
        <v/>
      </c>
      <c r="N70" s="342">
        <f>明細書!O70</f>
        <v>0</v>
      </c>
      <c r="O70" s="343"/>
      <c r="Q70" s="55" t="str">
        <f t="shared" si="47"/>
        <v/>
      </c>
      <c r="R70" s="42" t="str">
        <f t="shared" si="48"/>
        <v/>
      </c>
      <c r="S70" s="43" t="str">
        <f t="shared" si="49"/>
        <v/>
      </c>
      <c r="T70" s="44" t="str">
        <f t="shared" si="50"/>
        <v/>
      </c>
      <c r="U70" s="42" t="str">
        <f t="shared" si="51"/>
        <v/>
      </c>
      <c r="V70" s="43" t="str">
        <f t="shared" si="52"/>
        <v/>
      </c>
      <c r="W70" s="46" t="str">
        <f t="shared" si="53"/>
        <v/>
      </c>
      <c r="X70" s="83">
        <f t="shared" si="78"/>
        <v>0</v>
      </c>
      <c r="Z70" s="57">
        <f t="shared" si="54"/>
        <v>0</v>
      </c>
      <c r="AA70" s="58">
        <f t="shared" si="55"/>
        <v>0</v>
      </c>
      <c r="AB70" s="59">
        <f t="shared" si="56"/>
        <v>0</v>
      </c>
      <c r="AC70" s="60">
        <f t="shared" si="57"/>
        <v>0</v>
      </c>
      <c r="AD70" s="58">
        <f t="shared" si="58"/>
        <v>0</v>
      </c>
      <c r="AE70" s="59">
        <f t="shared" si="59"/>
        <v>0</v>
      </c>
      <c r="AF70" s="7">
        <f t="shared" si="44"/>
        <v>0</v>
      </c>
      <c r="AG70" s="84">
        <f t="shared" si="45"/>
        <v>0</v>
      </c>
      <c r="AI70" s="57" t="str">
        <f t="shared" si="60"/>
        <v/>
      </c>
      <c r="AJ70" s="58" t="str">
        <f t="shared" si="61"/>
        <v/>
      </c>
      <c r="AK70" s="59" t="str">
        <f t="shared" si="62"/>
        <v/>
      </c>
      <c r="AL70" s="60" t="str">
        <f t="shared" si="63"/>
        <v/>
      </c>
      <c r="AM70" s="58" t="str">
        <f t="shared" si="64"/>
        <v/>
      </c>
      <c r="AN70" s="59" t="str">
        <f t="shared" si="65"/>
        <v/>
      </c>
      <c r="AO70" s="7" t="str">
        <f t="shared" si="66"/>
        <v/>
      </c>
      <c r="AP70" s="84">
        <f t="shared" si="79"/>
        <v>0</v>
      </c>
      <c r="AR70" s="83">
        <f t="shared" si="46"/>
        <v>1</v>
      </c>
      <c r="AT70" s="83">
        <f t="shared" si="67"/>
        <v>0</v>
      </c>
      <c r="AV70" s="57" t="str">
        <f>IF(明細書!Q70="","",明細書!Q70)</f>
        <v/>
      </c>
      <c r="AW70" s="58" t="str">
        <f>IF(明細書!R70="","",明細書!R70)</f>
        <v/>
      </c>
      <c r="AX70" s="59" t="str">
        <f>IF(明細書!S70="","",明細書!S70)</f>
        <v/>
      </c>
      <c r="AY70" s="60" t="str">
        <f>IF(明細書!T70="","",明細書!T70)</f>
        <v/>
      </c>
      <c r="AZ70" s="58" t="str">
        <f>IF(明細書!U70="","",明細書!U70)</f>
        <v/>
      </c>
      <c r="BA70" s="59" t="str">
        <f>IF(明細書!V70="","",明細書!V70)</f>
        <v/>
      </c>
      <c r="BB70" s="7" t="str">
        <f>IF(明細書!W70="","",明細書!W70)</f>
        <v/>
      </c>
      <c r="BD70" s="57" t="str">
        <f t="shared" si="68"/>
        <v/>
      </c>
      <c r="BE70" s="58" t="str">
        <f t="shared" si="69"/>
        <v/>
      </c>
      <c r="BF70" s="59" t="str">
        <f t="shared" si="70"/>
        <v/>
      </c>
      <c r="BG70" s="60" t="str">
        <f t="shared" si="71"/>
        <v/>
      </c>
      <c r="BH70" s="58" t="str">
        <f t="shared" si="72"/>
        <v/>
      </c>
      <c r="BI70" s="59" t="str">
        <f t="shared" si="73"/>
        <v/>
      </c>
      <c r="BJ70" s="7" t="str">
        <f t="shared" si="74"/>
        <v/>
      </c>
      <c r="BK70" s="7">
        <f t="shared" si="75"/>
        <v>0</v>
      </c>
      <c r="BL70" s="84">
        <f t="shared" si="76"/>
        <v>0</v>
      </c>
      <c r="BM70" s="83">
        <f t="shared" si="77"/>
        <v>1</v>
      </c>
    </row>
    <row r="71" spans="7:65" ht="20.25" customHeight="1" x14ac:dyDescent="0.15">
      <c r="G71" s="55" t="str">
        <f>IF(明細書!H71="","",明細書!H71)</f>
        <v/>
      </c>
      <c r="H71" s="42" t="str">
        <f>IF(明細書!I71="","",明細書!I71)</f>
        <v/>
      </c>
      <c r="I71" s="43" t="str">
        <f>IF(明細書!J71="","",明細書!J71)</f>
        <v/>
      </c>
      <c r="J71" s="44" t="str">
        <f>IF(明細書!K71="","",明細書!K71)</f>
        <v/>
      </c>
      <c r="K71" s="42" t="str">
        <f>IF(明細書!L71="","",明細書!L71)</f>
        <v/>
      </c>
      <c r="L71" s="43" t="str">
        <f>IF(明細書!M71="","",明細書!M71)</f>
        <v/>
      </c>
      <c r="M71" s="45" t="str">
        <f>IF(明細書!N71="","",明細書!N71)</f>
        <v/>
      </c>
      <c r="N71" s="342">
        <f>明細書!O71</f>
        <v>0</v>
      </c>
      <c r="O71" s="343"/>
      <c r="Q71" s="55" t="str">
        <f t="shared" si="47"/>
        <v/>
      </c>
      <c r="R71" s="42" t="str">
        <f t="shared" si="48"/>
        <v/>
      </c>
      <c r="S71" s="43" t="str">
        <f t="shared" si="49"/>
        <v/>
      </c>
      <c r="T71" s="44" t="str">
        <f t="shared" si="50"/>
        <v/>
      </c>
      <c r="U71" s="42" t="str">
        <f t="shared" si="51"/>
        <v/>
      </c>
      <c r="V71" s="43" t="str">
        <f t="shared" si="52"/>
        <v/>
      </c>
      <c r="W71" s="46" t="str">
        <f t="shared" si="53"/>
        <v/>
      </c>
      <c r="X71" s="83">
        <f t="shared" si="78"/>
        <v>0</v>
      </c>
      <c r="Z71" s="57">
        <f t="shared" si="54"/>
        <v>0</v>
      </c>
      <c r="AA71" s="58">
        <f t="shared" si="55"/>
        <v>0</v>
      </c>
      <c r="AB71" s="59">
        <f t="shared" si="56"/>
        <v>0</v>
      </c>
      <c r="AC71" s="60">
        <f t="shared" si="57"/>
        <v>0</v>
      </c>
      <c r="AD71" s="58">
        <f t="shared" si="58"/>
        <v>0</v>
      </c>
      <c r="AE71" s="59">
        <f t="shared" si="59"/>
        <v>0</v>
      </c>
      <c r="AF71" s="7">
        <f t="shared" si="44"/>
        <v>0</v>
      </c>
      <c r="AG71" s="84">
        <f t="shared" si="45"/>
        <v>0</v>
      </c>
      <c r="AI71" s="57" t="str">
        <f t="shared" si="60"/>
        <v/>
      </c>
      <c r="AJ71" s="58" t="str">
        <f t="shared" si="61"/>
        <v/>
      </c>
      <c r="AK71" s="59" t="str">
        <f t="shared" si="62"/>
        <v/>
      </c>
      <c r="AL71" s="60" t="str">
        <f t="shared" si="63"/>
        <v/>
      </c>
      <c r="AM71" s="58" t="str">
        <f t="shared" si="64"/>
        <v/>
      </c>
      <c r="AN71" s="59" t="str">
        <f t="shared" si="65"/>
        <v/>
      </c>
      <c r="AO71" s="7" t="str">
        <f t="shared" si="66"/>
        <v/>
      </c>
      <c r="AP71" s="84">
        <f t="shared" si="79"/>
        <v>0</v>
      </c>
      <c r="AR71" s="83">
        <f t="shared" si="46"/>
        <v>1</v>
      </c>
      <c r="AT71" s="83">
        <f t="shared" si="67"/>
        <v>0</v>
      </c>
      <c r="AV71" s="57" t="str">
        <f>IF(明細書!Q71="","",明細書!Q71)</f>
        <v/>
      </c>
      <c r="AW71" s="58" t="str">
        <f>IF(明細書!R71="","",明細書!R71)</f>
        <v/>
      </c>
      <c r="AX71" s="59" t="str">
        <f>IF(明細書!S71="","",明細書!S71)</f>
        <v/>
      </c>
      <c r="AY71" s="60" t="str">
        <f>IF(明細書!T71="","",明細書!T71)</f>
        <v/>
      </c>
      <c r="AZ71" s="58" t="str">
        <f>IF(明細書!U71="","",明細書!U71)</f>
        <v/>
      </c>
      <c r="BA71" s="59" t="str">
        <f>IF(明細書!V71="","",明細書!V71)</f>
        <v/>
      </c>
      <c r="BB71" s="7" t="str">
        <f>IF(明細書!W71="","",明細書!W71)</f>
        <v/>
      </c>
      <c r="BD71" s="57" t="str">
        <f t="shared" si="68"/>
        <v/>
      </c>
      <c r="BE71" s="58" t="str">
        <f t="shared" si="69"/>
        <v/>
      </c>
      <c r="BF71" s="59" t="str">
        <f t="shared" si="70"/>
        <v/>
      </c>
      <c r="BG71" s="60" t="str">
        <f t="shared" si="71"/>
        <v/>
      </c>
      <c r="BH71" s="58" t="str">
        <f t="shared" si="72"/>
        <v/>
      </c>
      <c r="BI71" s="59" t="str">
        <f t="shared" si="73"/>
        <v/>
      </c>
      <c r="BJ71" s="7" t="str">
        <f t="shared" si="74"/>
        <v/>
      </c>
      <c r="BK71" s="7">
        <f t="shared" si="75"/>
        <v>0</v>
      </c>
      <c r="BL71" s="84">
        <f t="shared" si="76"/>
        <v>0</v>
      </c>
      <c r="BM71" s="83">
        <f t="shared" si="77"/>
        <v>1</v>
      </c>
    </row>
    <row r="72" spans="7:65" ht="20.25" customHeight="1" x14ac:dyDescent="0.15">
      <c r="G72" s="55" t="str">
        <f>IF(明細書!H72="","",明細書!H72)</f>
        <v/>
      </c>
      <c r="H72" s="42" t="str">
        <f>IF(明細書!I72="","",明細書!I72)</f>
        <v/>
      </c>
      <c r="I72" s="43" t="str">
        <f>IF(明細書!J72="","",明細書!J72)</f>
        <v/>
      </c>
      <c r="J72" s="44" t="str">
        <f>IF(明細書!K72="","",明細書!K72)</f>
        <v/>
      </c>
      <c r="K72" s="42" t="str">
        <f>IF(明細書!L72="","",明細書!L72)</f>
        <v/>
      </c>
      <c r="L72" s="43" t="str">
        <f>IF(明細書!M72="","",明細書!M72)</f>
        <v/>
      </c>
      <c r="M72" s="45" t="str">
        <f>IF(明細書!N72="","",明細書!N72)</f>
        <v/>
      </c>
      <c r="N72" s="342">
        <f>明細書!O72</f>
        <v>0</v>
      </c>
      <c r="O72" s="343"/>
      <c r="Q72" s="55" t="str">
        <f t="shared" si="47"/>
        <v/>
      </c>
      <c r="R72" s="42" t="str">
        <f t="shared" si="48"/>
        <v/>
      </c>
      <c r="S72" s="43" t="str">
        <f t="shared" si="49"/>
        <v/>
      </c>
      <c r="T72" s="44" t="str">
        <f t="shared" si="50"/>
        <v/>
      </c>
      <c r="U72" s="42" t="str">
        <f t="shared" si="51"/>
        <v/>
      </c>
      <c r="V72" s="43" t="str">
        <f t="shared" si="52"/>
        <v/>
      </c>
      <c r="W72" s="46" t="str">
        <f t="shared" si="53"/>
        <v/>
      </c>
      <c r="X72" s="83">
        <f t="shared" si="78"/>
        <v>0</v>
      </c>
      <c r="Z72" s="57">
        <f t="shared" si="54"/>
        <v>0</v>
      </c>
      <c r="AA72" s="58">
        <f t="shared" si="55"/>
        <v>0</v>
      </c>
      <c r="AB72" s="59">
        <f t="shared" si="56"/>
        <v>0</v>
      </c>
      <c r="AC72" s="60">
        <f t="shared" si="57"/>
        <v>0</v>
      </c>
      <c r="AD72" s="58">
        <f t="shared" si="58"/>
        <v>0</v>
      </c>
      <c r="AE72" s="59">
        <f t="shared" si="59"/>
        <v>0</v>
      </c>
      <c r="AF72" s="7">
        <f t="shared" si="44"/>
        <v>0</v>
      </c>
      <c r="AG72" s="84">
        <f t="shared" si="45"/>
        <v>0</v>
      </c>
      <c r="AI72" s="57" t="str">
        <f t="shared" si="60"/>
        <v/>
      </c>
      <c r="AJ72" s="58" t="str">
        <f t="shared" si="61"/>
        <v/>
      </c>
      <c r="AK72" s="59" t="str">
        <f t="shared" si="62"/>
        <v/>
      </c>
      <c r="AL72" s="60" t="str">
        <f t="shared" si="63"/>
        <v/>
      </c>
      <c r="AM72" s="58" t="str">
        <f t="shared" si="64"/>
        <v/>
      </c>
      <c r="AN72" s="59" t="str">
        <f t="shared" si="65"/>
        <v/>
      </c>
      <c r="AO72" s="7" t="str">
        <f t="shared" si="66"/>
        <v/>
      </c>
      <c r="AP72" s="84">
        <f t="shared" si="79"/>
        <v>0</v>
      </c>
      <c r="AR72" s="83">
        <f t="shared" si="46"/>
        <v>1</v>
      </c>
      <c r="AT72" s="83">
        <f t="shared" si="67"/>
        <v>0</v>
      </c>
      <c r="AV72" s="57" t="str">
        <f>IF(明細書!Q72="","",明細書!Q72)</f>
        <v/>
      </c>
      <c r="AW72" s="58" t="str">
        <f>IF(明細書!R72="","",明細書!R72)</f>
        <v/>
      </c>
      <c r="AX72" s="59" t="str">
        <f>IF(明細書!S72="","",明細書!S72)</f>
        <v/>
      </c>
      <c r="AY72" s="60" t="str">
        <f>IF(明細書!T72="","",明細書!T72)</f>
        <v/>
      </c>
      <c r="AZ72" s="58" t="str">
        <f>IF(明細書!U72="","",明細書!U72)</f>
        <v/>
      </c>
      <c r="BA72" s="59" t="str">
        <f>IF(明細書!V72="","",明細書!V72)</f>
        <v/>
      </c>
      <c r="BB72" s="7" t="str">
        <f>IF(明細書!W72="","",明細書!W72)</f>
        <v/>
      </c>
      <c r="BD72" s="57" t="str">
        <f t="shared" si="68"/>
        <v/>
      </c>
      <c r="BE72" s="58" t="str">
        <f t="shared" si="69"/>
        <v/>
      </c>
      <c r="BF72" s="59" t="str">
        <f t="shared" si="70"/>
        <v/>
      </c>
      <c r="BG72" s="60" t="str">
        <f t="shared" si="71"/>
        <v/>
      </c>
      <c r="BH72" s="58" t="str">
        <f t="shared" si="72"/>
        <v/>
      </c>
      <c r="BI72" s="59" t="str">
        <f t="shared" si="73"/>
        <v/>
      </c>
      <c r="BJ72" s="7" t="str">
        <f t="shared" si="74"/>
        <v/>
      </c>
      <c r="BK72" s="7">
        <f t="shared" si="75"/>
        <v>0</v>
      </c>
      <c r="BL72" s="84">
        <f t="shared" si="76"/>
        <v>0</v>
      </c>
      <c r="BM72" s="83">
        <f t="shared" si="77"/>
        <v>1</v>
      </c>
    </row>
    <row r="73" spans="7:65" ht="20.25" customHeight="1" x14ac:dyDescent="0.15">
      <c r="G73" s="55" t="str">
        <f>IF(明細書!H73="","",明細書!H73)</f>
        <v/>
      </c>
      <c r="H73" s="42" t="str">
        <f>IF(明細書!I73="","",明細書!I73)</f>
        <v/>
      </c>
      <c r="I73" s="43" t="str">
        <f>IF(明細書!J73="","",明細書!J73)</f>
        <v/>
      </c>
      <c r="J73" s="44" t="str">
        <f>IF(明細書!K73="","",明細書!K73)</f>
        <v/>
      </c>
      <c r="K73" s="42" t="str">
        <f>IF(明細書!L73="","",明細書!L73)</f>
        <v/>
      </c>
      <c r="L73" s="43" t="str">
        <f>IF(明細書!M73="","",明細書!M73)</f>
        <v/>
      </c>
      <c r="M73" s="45" t="str">
        <f>IF(明細書!N73="","",明細書!N73)</f>
        <v/>
      </c>
      <c r="N73" s="342">
        <f>明細書!O73</f>
        <v>0</v>
      </c>
      <c r="O73" s="343"/>
      <c r="Q73" s="55" t="str">
        <f t="shared" si="47"/>
        <v/>
      </c>
      <c r="R73" s="42" t="str">
        <f t="shared" si="48"/>
        <v/>
      </c>
      <c r="S73" s="43" t="str">
        <f t="shared" si="49"/>
        <v/>
      </c>
      <c r="T73" s="44" t="str">
        <f t="shared" si="50"/>
        <v/>
      </c>
      <c r="U73" s="42" t="str">
        <f t="shared" si="51"/>
        <v/>
      </c>
      <c r="V73" s="43" t="str">
        <f t="shared" si="52"/>
        <v/>
      </c>
      <c r="W73" s="46" t="str">
        <f t="shared" si="53"/>
        <v/>
      </c>
      <c r="X73" s="83">
        <f t="shared" si="78"/>
        <v>0</v>
      </c>
      <c r="Z73" s="57">
        <f t="shared" si="54"/>
        <v>0</v>
      </c>
      <c r="AA73" s="58">
        <f t="shared" si="55"/>
        <v>0</v>
      </c>
      <c r="AB73" s="59">
        <f t="shared" si="56"/>
        <v>0</v>
      </c>
      <c r="AC73" s="60">
        <f t="shared" si="57"/>
        <v>0</v>
      </c>
      <c r="AD73" s="58">
        <f t="shared" si="58"/>
        <v>0</v>
      </c>
      <c r="AE73" s="59">
        <f t="shared" si="59"/>
        <v>0</v>
      </c>
      <c r="AF73" s="7">
        <f t="shared" si="44"/>
        <v>0</v>
      </c>
      <c r="AG73" s="84">
        <f t="shared" si="45"/>
        <v>0</v>
      </c>
      <c r="AI73" s="57" t="str">
        <f t="shared" si="60"/>
        <v/>
      </c>
      <c r="AJ73" s="58" t="str">
        <f t="shared" si="61"/>
        <v/>
      </c>
      <c r="AK73" s="59" t="str">
        <f t="shared" si="62"/>
        <v/>
      </c>
      <c r="AL73" s="60" t="str">
        <f t="shared" si="63"/>
        <v/>
      </c>
      <c r="AM73" s="58" t="str">
        <f t="shared" si="64"/>
        <v/>
      </c>
      <c r="AN73" s="59" t="str">
        <f t="shared" si="65"/>
        <v/>
      </c>
      <c r="AO73" s="7" t="str">
        <f t="shared" si="66"/>
        <v/>
      </c>
      <c r="AP73" s="84">
        <f t="shared" si="79"/>
        <v>0</v>
      </c>
      <c r="AR73" s="83">
        <f t="shared" si="46"/>
        <v>1</v>
      </c>
      <c r="AT73" s="83">
        <f t="shared" si="67"/>
        <v>0</v>
      </c>
      <c r="AV73" s="57" t="str">
        <f>IF(明細書!Q73="","",明細書!Q73)</f>
        <v/>
      </c>
      <c r="AW73" s="58" t="str">
        <f>IF(明細書!R73="","",明細書!R73)</f>
        <v/>
      </c>
      <c r="AX73" s="59" t="str">
        <f>IF(明細書!S73="","",明細書!S73)</f>
        <v/>
      </c>
      <c r="AY73" s="60" t="str">
        <f>IF(明細書!T73="","",明細書!T73)</f>
        <v/>
      </c>
      <c r="AZ73" s="58" t="str">
        <f>IF(明細書!U73="","",明細書!U73)</f>
        <v/>
      </c>
      <c r="BA73" s="59" t="str">
        <f>IF(明細書!V73="","",明細書!V73)</f>
        <v/>
      </c>
      <c r="BB73" s="7" t="str">
        <f>IF(明細書!W73="","",明細書!W73)</f>
        <v/>
      </c>
      <c r="BD73" s="57" t="str">
        <f t="shared" si="68"/>
        <v/>
      </c>
      <c r="BE73" s="58" t="str">
        <f t="shared" si="69"/>
        <v/>
      </c>
      <c r="BF73" s="59" t="str">
        <f t="shared" si="70"/>
        <v/>
      </c>
      <c r="BG73" s="60" t="str">
        <f t="shared" si="71"/>
        <v/>
      </c>
      <c r="BH73" s="58" t="str">
        <f t="shared" si="72"/>
        <v/>
      </c>
      <c r="BI73" s="59" t="str">
        <f t="shared" si="73"/>
        <v/>
      </c>
      <c r="BJ73" s="7" t="str">
        <f t="shared" si="74"/>
        <v/>
      </c>
      <c r="BK73" s="7">
        <f t="shared" si="75"/>
        <v>0</v>
      </c>
      <c r="BL73" s="84">
        <f t="shared" si="76"/>
        <v>0</v>
      </c>
      <c r="BM73" s="83">
        <f t="shared" si="77"/>
        <v>1</v>
      </c>
    </row>
    <row r="74" spans="7:65" ht="20.25" customHeight="1" x14ac:dyDescent="0.15">
      <c r="G74" s="55" t="str">
        <f>IF(明細書!H74="","",明細書!H74)</f>
        <v/>
      </c>
      <c r="H74" s="42" t="str">
        <f>IF(明細書!I74="","",明細書!I74)</f>
        <v/>
      </c>
      <c r="I74" s="43" t="str">
        <f>IF(明細書!J74="","",明細書!J74)</f>
        <v/>
      </c>
      <c r="J74" s="44" t="str">
        <f>IF(明細書!K74="","",明細書!K74)</f>
        <v/>
      </c>
      <c r="K74" s="42" t="str">
        <f>IF(明細書!L74="","",明細書!L74)</f>
        <v/>
      </c>
      <c r="L74" s="43" t="str">
        <f>IF(明細書!M74="","",明細書!M74)</f>
        <v/>
      </c>
      <c r="M74" s="45" t="str">
        <f>IF(明細書!N74="","",明細書!N74)</f>
        <v/>
      </c>
      <c r="N74" s="342">
        <f>明細書!O74</f>
        <v>0</v>
      </c>
      <c r="O74" s="343"/>
      <c r="Q74" s="55" t="str">
        <f t="shared" si="47"/>
        <v/>
      </c>
      <c r="R74" s="42" t="str">
        <f t="shared" si="48"/>
        <v/>
      </c>
      <c r="S74" s="43" t="str">
        <f t="shared" si="49"/>
        <v/>
      </c>
      <c r="T74" s="44" t="str">
        <f t="shared" si="50"/>
        <v/>
      </c>
      <c r="U74" s="42" t="str">
        <f t="shared" si="51"/>
        <v/>
      </c>
      <c r="V74" s="43" t="str">
        <f t="shared" si="52"/>
        <v/>
      </c>
      <c r="W74" s="46" t="str">
        <f t="shared" si="53"/>
        <v/>
      </c>
      <c r="X74" s="83">
        <f t="shared" si="78"/>
        <v>0</v>
      </c>
      <c r="Z74" s="57">
        <f t="shared" si="54"/>
        <v>0</v>
      </c>
      <c r="AA74" s="58">
        <f t="shared" si="55"/>
        <v>0</v>
      </c>
      <c r="AB74" s="59">
        <f t="shared" si="56"/>
        <v>0</v>
      </c>
      <c r="AC74" s="60">
        <f t="shared" si="57"/>
        <v>0</v>
      </c>
      <c r="AD74" s="58">
        <f t="shared" si="58"/>
        <v>0</v>
      </c>
      <c r="AE74" s="59">
        <f t="shared" si="59"/>
        <v>0</v>
      </c>
      <c r="AF74" s="7">
        <f t="shared" si="44"/>
        <v>0</v>
      </c>
      <c r="AG74" s="84">
        <f t="shared" si="45"/>
        <v>0</v>
      </c>
      <c r="AI74" s="57" t="str">
        <f t="shared" si="60"/>
        <v/>
      </c>
      <c r="AJ74" s="58" t="str">
        <f t="shared" si="61"/>
        <v/>
      </c>
      <c r="AK74" s="59" t="str">
        <f t="shared" si="62"/>
        <v/>
      </c>
      <c r="AL74" s="60" t="str">
        <f t="shared" si="63"/>
        <v/>
      </c>
      <c r="AM74" s="58" t="str">
        <f t="shared" si="64"/>
        <v/>
      </c>
      <c r="AN74" s="59" t="str">
        <f t="shared" si="65"/>
        <v/>
      </c>
      <c r="AO74" s="7" t="str">
        <f t="shared" si="66"/>
        <v/>
      </c>
      <c r="AP74" s="84">
        <f t="shared" si="79"/>
        <v>0</v>
      </c>
      <c r="AR74" s="83">
        <f t="shared" si="46"/>
        <v>1</v>
      </c>
      <c r="AT74" s="83">
        <f t="shared" si="67"/>
        <v>0</v>
      </c>
      <c r="AV74" s="57" t="str">
        <f>IF(明細書!Q74="","",明細書!Q74)</f>
        <v/>
      </c>
      <c r="AW74" s="58" t="str">
        <f>IF(明細書!R74="","",明細書!R74)</f>
        <v/>
      </c>
      <c r="AX74" s="59" t="str">
        <f>IF(明細書!S74="","",明細書!S74)</f>
        <v/>
      </c>
      <c r="AY74" s="60" t="str">
        <f>IF(明細書!T74="","",明細書!T74)</f>
        <v/>
      </c>
      <c r="AZ74" s="58" t="str">
        <f>IF(明細書!U74="","",明細書!U74)</f>
        <v/>
      </c>
      <c r="BA74" s="59" t="str">
        <f>IF(明細書!V74="","",明細書!V74)</f>
        <v/>
      </c>
      <c r="BB74" s="7" t="str">
        <f>IF(明細書!W74="","",明細書!W74)</f>
        <v/>
      </c>
      <c r="BD74" s="57" t="str">
        <f t="shared" si="68"/>
        <v/>
      </c>
      <c r="BE74" s="58" t="str">
        <f t="shared" si="69"/>
        <v/>
      </c>
      <c r="BF74" s="59" t="str">
        <f t="shared" si="70"/>
        <v/>
      </c>
      <c r="BG74" s="60" t="str">
        <f t="shared" si="71"/>
        <v/>
      </c>
      <c r="BH74" s="58" t="str">
        <f t="shared" si="72"/>
        <v/>
      </c>
      <c r="BI74" s="59" t="str">
        <f t="shared" si="73"/>
        <v/>
      </c>
      <c r="BJ74" s="7" t="str">
        <f t="shared" si="74"/>
        <v/>
      </c>
      <c r="BK74" s="7">
        <f t="shared" si="75"/>
        <v>0</v>
      </c>
      <c r="BL74" s="84">
        <f t="shared" si="76"/>
        <v>0</v>
      </c>
      <c r="BM74" s="83">
        <f t="shared" si="77"/>
        <v>1</v>
      </c>
    </row>
    <row r="75" spans="7:65" ht="20.25" customHeight="1" x14ac:dyDescent="0.15">
      <c r="G75" s="55" t="str">
        <f>IF(明細書!H75="","",明細書!H75)</f>
        <v/>
      </c>
      <c r="H75" s="42" t="str">
        <f>IF(明細書!I75="","",明細書!I75)</f>
        <v/>
      </c>
      <c r="I75" s="43" t="str">
        <f>IF(明細書!J75="","",明細書!J75)</f>
        <v/>
      </c>
      <c r="J75" s="44" t="str">
        <f>IF(明細書!K75="","",明細書!K75)</f>
        <v/>
      </c>
      <c r="K75" s="42" t="str">
        <f>IF(明細書!L75="","",明細書!L75)</f>
        <v/>
      </c>
      <c r="L75" s="43" t="str">
        <f>IF(明細書!M75="","",明細書!M75)</f>
        <v/>
      </c>
      <c r="M75" s="45" t="str">
        <f>IF(明細書!N75="","",明細書!N75)</f>
        <v/>
      </c>
      <c r="N75" s="342">
        <f>明細書!O75</f>
        <v>0</v>
      </c>
      <c r="O75" s="343"/>
      <c r="Q75" s="55" t="str">
        <f t="shared" si="47"/>
        <v/>
      </c>
      <c r="R75" s="42" t="str">
        <f t="shared" si="48"/>
        <v/>
      </c>
      <c r="S75" s="43" t="str">
        <f t="shared" si="49"/>
        <v/>
      </c>
      <c r="T75" s="44" t="str">
        <f t="shared" si="50"/>
        <v/>
      </c>
      <c r="U75" s="42" t="str">
        <f t="shared" si="51"/>
        <v/>
      </c>
      <c r="V75" s="43" t="str">
        <f t="shared" si="52"/>
        <v/>
      </c>
      <c r="W75" s="46" t="str">
        <f t="shared" si="53"/>
        <v/>
      </c>
      <c r="X75" s="83">
        <f t="shared" si="78"/>
        <v>0</v>
      </c>
      <c r="Z75" s="57">
        <f t="shared" si="54"/>
        <v>0</v>
      </c>
      <c r="AA75" s="58">
        <f t="shared" si="55"/>
        <v>0</v>
      </c>
      <c r="AB75" s="59">
        <f t="shared" si="56"/>
        <v>0</v>
      </c>
      <c r="AC75" s="60">
        <f t="shared" si="57"/>
        <v>0</v>
      </c>
      <c r="AD75" s="58">
        <f t="shared" si="58"/>
        <v>0</v>
      </c>
      <c r="AE75" s="59">
        <f t="shared" si="59"/>
        <v>0</v>
      </c>
      <c r="AF75" s="7">
        <f t="shared" si="44"/>
        <v>0</v>
      </c>
      <c r="AG75" s="84">
        <f t="shared" si="45"/>
        <v>0</v>
      </c>
      <c r="AI75" s="57" t="str">
        <f t="shared" si="60"/>
        <v/>
      </c>
      <c r="AJ75" s="58" t="str">
        <f t="shared" si="61"/>
        <v/>
      </c>
      <c r="AK75" s="59" t="str">
        <f t="shared" si="62"/>
        <v/>
      </c>
      <c r="AL75" s="60" t="str">
        <f t="shared" si="63"/>
        <v/>
      </c>
      <c r="AM75" s="58" t="str">
        <f t="shared" si="64"/>
        <v/>
      </c>
      <c r="AN75" s="59" t="str">
        <f t="shared" si="65"/>
        <v/>
      </c>
      <c r="AO75" s="7" t="str">
        <f t="shared" si="66"/>
        <v/>
      </c>
      <c r="AP75" s="84">
        <f t="shared" si="79"/>
        <v>0</v>
      </c>
      <c r="AR75" s="83">
        <f t="shared" si="46"/>
        <v>1</v>
      </c>
      <c r="AT75" s="83">
        <f>IF(COUNTBLANK(Q75:W75)=7,0,LEN(AG75))</f>
        <v>0</v>
      </c>
      <c r="AV75" s="57" t="str">
        <f>IF(明細書!Q75="","",明細書!Q75)</f>
        <v/>
      </c>
      <c r="AW75" s="58" t="str">
        <f>IF(明細書!R75="","",明細書!R75)</f>
        <v/>
      </c>
      <c r="AX75" s="59" t="str">
        <f>IF(明細書!S75="","",明細書!S75)</f>
        <v/>
      </c>
      <c r="AY75" s="60" t="str">
        <f>IF(明細書!T75="","",明細書!T75)</f>
        <v/>
      </c>
      <c r="AZ75" s="58" t="str">
        <f>IF(明細書!U75="","",明細書!U75)</f>
        <v/>
      </c>
      <c r="BA75" s="59" t="str">
        <f>IF(明細書!V75="","",明細書!V75)</f>
        <v/>
      </c>
      <c r="BB75" s="7" t="str">
        <f>IF(明細書!W75="","",明細書!W75)</f>
        <v/>
      </c>
      <c r="BD75" s="57" t="str">
        <f t="shared" si="68"/>
        <v/>
      </c>
      <c r="BE75" s="58" t="str">
        <f t="shared" si="69"/>
        <v/>
      </c>
      <c r="BF75" s="59" t="str">
        <f t="shared" si="70"/>
        <v/>
      </c>
      <c r="BG75" s="60" t="str">
        <f t="shared" si="71"/>
        <v/>
      </c>
      <c r="BH75" s="58" t="str">
        <f t="shared" si="72"/>
        <v/>
      </c>
      <c r="BI75" s="59" t="str">
        <f t="shared" si="73"/>
        <v/>
      </c>
      <c r="BJ75" s="7" t="str">
        <f t="shared" si="74"/>
        <v/>
      </c>
      <c r="BK75" s="7">
        <f t="shared" si="75"/>
        <v>0</v>
      </c>
      <c r="BL75" s="84">
        <f t="shared" si="76"/>
        <v>0</v>
      </c>
      <c r="BM75" s="83">
        <f t="shared" si="77"/>
        <v>1</v>
      </c>
    </row>
    <row r="76" spans="7:65" ht="20.25" customHeight="1" thickBot="1" x14ac:dyDescent="0.2">
      <c r="G76" s="54" t="str">
        <f>IF(明細書!H76="","",明細書!H76)</f>
        <v/>
      </c>
      <c r="H76" s="47" t="str">
        <f>IF(明細書!I76="","",明細書!I76)</f>
        <v/>
      </c>
      <c r="I76" s="26" t="str">
        <f>IF(明細書!J76="","",明細書!J76)</f>
        <v/>
      </c>
      <c r="J76" s="27" t="str">
        <f>IF(明細書!K76="","",明細書!K76)</f>
        <v/>
      </c>
      <c r="K76" s="47" t="str">
        <f>IF(明細書!L76="","",明細書!L76)</f>
        <v/>
      </c>
      <c r="L76" s="26" t="str">
        <f>IF(明細書!M76="","",明細書!M76)</f>
        <v/>
      </c>
      <c r="M76" s="48" t="str">
        <f>IF(明細書!N76="","",明細書!N76)</f>
        <v/>
      </c>
      <c r="N76" s="344">
        <f>明細書!O76</f>
        <v>0</v>
      </c>
      <c r="O76" s="345"/>
      <c r="Q76" s="54" t="str">
        <f t="shared" si="47"/>
        <v/>
      </c>
      <c r="R76" s="47" t="str">
        <f t="shared" si="48"/>
        <v/>
      </c>
      <c r="S76" s="26" t="str">
        <f t="shared" si="49"/>
        <v/>
      </c>
      <c r="T76" s="27" t="str">
        <f t="shared" si="50"/>
        <v/>
      </c>
      <c r="U76" s="47" t="str">
        <f t="shared" si="51"/>
        <v/>
      </c>
      <c r="V76" s="26" t="str">
        <f t="shared" si="52"/>
        <v/>
      </c>
      <c r="W76" s="49" t="str">
        <f t="shared" si="53"/>
        <v/>
      </c>
      <c r="X76" s="85">
        <f t="shared" si="78"/>
        <v>0</v>
      </c>
      <c r="Z76" s="62">
        <f t="shared" si="54"/>
        <v>0</v>
      </c>
      <c r="AA76" s="63">
        <f t="shared" si="55"/>
        <v>0</v>
      </c>
      <c r="AB76" s="64">
        <f t="shared" si="56"/>
        <v>0</v>
      </c>
      <c r="AC76" s="65">
        <f t="shared" si="57"/>
        <v>0</v>
      </c>
      <c r="AD76" s="63">
        <f t="shared" si="58"/>
        <v>0</v>
      </c>
      <c r="AE76" s="64">
        <f t="shared" si="59"/>
        <v>0</v>
      </c>
      <c r="AF76" s="61">
        <f t="shared" si="44"/>
        <v>0</v>
      </c>
      <c r="AG76" s="86">
        <f t="shared" si="45"/>
        <v>0</v>
      </c>
      <c r="AI76" s="62" t="str">
        <f t="shared" si="60"/>
        <v/>
      </c>
      <c r="AJ76" s="63" t="str">
        <f t="shared" si="61"/>
        <v/>
      </c>
      <c r="AK76" s="64" t="str">
        <f t="shared" si="62"/>
        <v/>
      </c>
      <c r="AL76" s="65" t="str">
        <f t="shared" si="63"/>
        <v/>
      </c>
      <c r="AM76" s="63" t="str">
        <f t="shared" si="64"/>
        <v/>
      </c>
      <c r="AN76" s="64" t="str">
        <f t="shared" si="65"/>
        <v/>
      </c>
      <c r="AO76" s="61" t="str">
        <f t="shared" si="66"/>
        <v/>
      </c>
      <c r="AP76" s="86">
        <f t="shared" si="79"/>
        <v>0</v>
      </c>
      <c r="AR76" s="85">
        <f t="shared" si="46"/>
        <v>1</v>
      </c>
      <c r="AT76" s="188">
        <f t="shared" si="67"/>
        <v>0</v>
      </c>
      <c r="AV76" s="62" t="str">
        <f>IF(明細書!Q76="","",明細書!Q76)</f>
        <v/>
      </c>
      <c r="AW76" s="63" t="str">
        <f>IF(明細書!R76="","",明細書!R76)</f>
        <v/>
      </c>
      <c r="AX76" s="64" t="str">
        <f>IF(明細書!S76="","",明細書!S76)</f>
        <v/>
      </c>
      <c r="AY76" s="65" t="str">
        <f>IF(明細書!T76="","",明細書!T76)</f>
        <v/>
      </c>
      <c r="AZ76" s="63" t="str">
        <f>IF(明細書!U76="","",明細書!U76)</f>
        <v/>
      </c>
      <c r="BA76" s="64" t="str">
        <f>IF(明細書!V76="","",明細書!V76)</f>
        <v/>
      </c>
      <c r="BB76" s="61" t="str">
        <f>IF(明細書!W76="","",明細書!W76)</f>
        <v/>
      </c>
      <c r="BD76" s="62" t="str">
        <f t="shared" si="68"/>
        <v/>
      </c>
      <c r="BE76" s="63" t="str">
        <f t="shared" si="69"/>
        <v/>
      </c>
      <c r="BF76" s="64" t="str">
        <f t="shared" si="70"/>
        <v/>
      </c>
      <c r="BG76" s="65" t="str">
        <f t="shared" si="71"/>
        <v/>
      </c>
      <c r="BH76" s="63" t="str">
        <f t="shared" si="72"/>
        <v/>
      </c>
      <c r="BI76" s="64" t="str">
        <f t="shared" si="73"/>
        <v/>
      </c>
      <c r="BJ76" s="61" t="str">
        <f t="shared" si="74"/>
        <v/>
      </c>
      <c r="BK76" s="61">
        <f t="shared" si="75"/>
        <v>0</v>
      </c>
      <c r="BL76" s="86">
        <f t="shared" si="76"/>
        <v>0</v>
      </c>
      <c r="BM76" s="85">
        <f t="shared" si="77"/>
        <v>1</v>
      </c>
    </row>
    <row r="77" spans="7:65" ht="20.25" customHeight="1" thickBot="1" x14ac:dyDescent="0.2">
      <c r="Z77" s="87"/>
      <c r="AA77" s="88" t="s">
        <v>22</v>
      </c>
      <c r="AD77" s="88"/>
      <c r="AE77" s="88" t="s">
        <v>23</v>
      </c>
      <c r="AF77" s="89"/>
      <c r="AG77" s="76" t="str">
        <f>IF($AT77&gt;8,AG79,IF($AT77=8,IF($AR77=-1,"-","\"),IF($AT77=7,IF($AR77=-1,"\",""),"")))</f>
        <v/>
      </c>
      <c r="AH77" s="67" t="str">
        <f>IF($AT77&gt;7,AH79,IF($AT77=7,IF($AR77=-1,"-","\"),IF($AT77=6,IF($AR77=-1,"\",""),"")))</f>
        <v/>
      </c>
      <c r="AI77" s="67" t="str">
        <f>IF($AT77&gt;6,AI79,IF($AT77=6,IF($AR77=-1,"-","\"),IF($AT77=5,IF($AR77=-1,"\",""),"")))</f>
        <v/>
      </c>
      <c r="AJ77" s="67" t="str">
        <f>IF($AT77&gt;5,AJ79,IF($AT77=5,IF($AR77=-1,"-","\"),IF($AT77=4,IF($AR77=-1,"\",""),"")))</f>
        <v/>
      </c>
      <c r="AK77" s="67" t="str">
        <f>IF($AT77&gt;4,AK79,IF($AT77=4,IF($AR77=-1,"-","\"),IF($AT77=3,IF($AR77=-1,"\",""),"")))</f>
        <v/>
      </c>
      <c r="AL77" s="67" t="str">
        <f>IF($AT77&gt;3,AL79,IF($AT77=3,IF($AR77=-1,"-","\"),IF($AT77=2,IF($AR77=-1,"\",""),"")))</f>
        <v/>
      </c>
      <c r="AM77" s="67" t="str">
        <f>IF($AT77&gt;2,AM79,IF($AT77=2,IF($AR77=-1,"-","\"),IF($AT77=1,IF($AR77=-1,"\",""),"")))</f>
        <v/>
      </c>
      <c r="AN77" s="67" t="str">
        <f>IF($AT77&gt;1,AN79,IF($AT77=1,IF($AR77=-1,"-","\"),""))</f>
        <v/>
      </c>
      <c r="AO77" s="69" t="str">
        <f>IF($AT77&gt;0,AO79,"")</f>
        <v/>
      </c>
      <c r="AP77" s="89">
        <f>SUM(BL47:BL76)</f>
        <v>0</v>
      </c>
      <c r="AR77" s="90">
        <f>IF(AP77&lt;0,-1,1)</f>
        <v>1</v>
      </c>
      <c r="AT77" s="82">
        <f>IF(COUNTBLANK(AV47:BB76)=210,0,LEN(AP79))</f>
        <v>0</v>
      </c>
    </row>
    <row r="78" spans="7:65" ht="20.25" customHeight="1" thickBot="1" x14ac:dyDescent="0.2">
      <c r="Z78" s="79"/>
      <c r="AA78" s="80" t="s">
        <v>24</v>
      </c>
      <c r="AB78" s="80"/>
      <c r="AC78" s="80"/>
      <c r="AD78" s="80"/>
      <c r="AE78" s="80" t="s">
        <v>23</v>
      </c>
      <c r="AF78" s="81"/>
      <c r="AG78" s="76" t="str">
        <f>IF($AT78&gt;8,AG80,IF($AT78=8,IF($AR78=-1,"-","\"),IF($AT78=7,IF($AR78=-1,"\",""),"")))</f>
        <v/>
      </c>
      <c r="AH78" s="67" t="str">
        <f>IF($AT78&gt;7,AH80,IF($AT78=7,IF($AR78=-1,"-","\"),IF($AT78=6,IF($AR78=-1,"\",""),"")))</f>
        <v/>
      </c>
      <c r="AI78" s="67" t="str">
        <f>IF($AT78&gt;6,AI80,IF($AT78=6,IF($AR78=-1,"-","\"),IF($AT78=5,IF($AR78=-1,"\",""),"")))</f>
        <v/>
      </c>
      <c r="AJ78" s="67" t="str">
        <f>IF($AT78&gt;5,AJ80,IF($AT78=5,IF($AR78=-1,"-","\"),IF($AT78=4,IF($AR78=-1,"\",""),"")))</f>
        <v/>
      </c>
      <c r="AK78" s="67" t="str">
        <f>IF($AT78&gt;4,AK80,IF($AT78=4,IF($AR78=-1,"-","\"),IF($AT78=3,IF($AR78=-1,"\",""),"")))</f>
        <v/>
      </c>
      <c r="AL78" s="67" t="str">
        <f>IF($AT78&gt;3,AL80,IF($AT78=3,IF($AR78=-1,"-","\"),IF($AT78=2,IF($AR78=-1,"\",""),"")))</f>
        <v/>
      </c>
      <c r="AM78" s="67" t="str">
        <f>IF($AT78&gt;2,AM80,IF($AT78=2,IF($AR78=-1,"-","\"),IF($AT78=1,IF($AR78=-1,"\",""),"")))</f>
        <v/>
      </c>
      <c r="AN78" s="67" t="str">
        <f>IF($AT78&gt;1,AN80,IF($AT78=1,IF($AR78=-1,"-","\"),""))</f>
        <v/>
      </c>
      <c r="AO78" s="69" t="str">
        <f>IF($AT78&gt;0,AO80,"")</f>
        <v/>
      </c>
      <c r="AP78" s="81">
        <f>AP77+AP39</f>
        <v>0</v>
      </c>
      <c r="AR78" s="82">
        <f>IF(AP78&lt;0,-1,1)</f>
        <v>1</v>
      </c>
      <c r="AT78" s="85">
        <f>IF(COUNTBLANK(AV47:BB76)=210,0,LEN(AP80))</f>
        <v>0</v>
      </c>
    </row>
    <row r="79" spans="7:65" ht="20.25" customHeight="1" thickBot="1" x14ac:dyDescent="0.2">
      <c r="Z79" s="79" t="s">
        <v>63</v>
      </c>
      <c r="AA79" s="80" t="s">
        <v>22</v>
      </c>
      <c r="AB79" s="80"/>
      <c r="AC79" s="80"/>
      <c r="AD79" s="80"/>
      <c r="AE79" s="80" t="s">
        <v>23</v>
      </c>
      <c r="AF79" s="81" t="s">
        <v>63</v>
      </c>
      <c r="AG79" s="34">
        <f>INT(AP79/10000000)-INT(AP79/100000000)*10</f>
        <v>0</v>
      </c>
      <c r="AH79" s="72">
        <f>INT(AP79/1000000)-INT(AP79/10000000)*10</f>
        <v>0</v>
      </c>
      <c r="AI79" s="73">
        <f>INT(AP79/100000)-INT(AP79/1000000)*10</f>
        <v>0</v>
      </c>
      <c r="AJ79" s="74">
        <f>INT(AP79/100000)-INT(AP79/1000000)*10</f>
        <v>0</v>
      </c>
      <c r="AK79" s="72">
        <f>INT(AP79/10000)-INT(AP79/100000)*10</f>
        <v>0</v>
      </c>
      <c r="AL79" s="73">
        <f>INT(AP79/1000)-INT(AP79/10000)*10</f>
        <v>0</v>
      </c>
      <c r="AM79" s="74">
        <f>INT(AP79/100)-INT(AP79/1000)*10</f>
        <v>0</v>
      </c>
      <c r="AN79" s="72">
        <f>INT(AP79/10)-INT(AP79/100)*10</f>
        <v>0</v>
      </c>
      <c r="AO79" s="36">
        <f>INT(AP79/1)-INT(AP79/10)*10</f>
        <v>0</v>
      </c>
      <c r="AP79" s="75">
        <f>AP77*AR77</f>
        <v>0</v>
      </c>
    </row>
    <row r="80" spans="7:65" ht="20.25" customHeight="1" thickBot="1" x14ac:dyDescent="0.2">
      <c r="Z80" s="79" t="s">
        <v>63</v>
      </c>
      <c r="AA80" s="80" t="s">
        <v>24</v>
      </c>
      <c r="AB80" s="80"/>
      <c r="AC80" s="80"/>
      <c r="AD80" s="80"/>
      <c r="AE80" s="80" t="s">
        <v>23</v>
      </c>
      <c r="AF80" s="81" t="s">
        <v>63</v>
      </c>
      <c r="AG80" s="70">
        <f>INT(AP80/10000000)-INT(AP80/100000000)*10</f>
        <v>0</v>
      </c>
      <c r="AH80" s="67">
        <f>INT(AP80/1000000)-INT(AP80/10000000)*10</f>
        <v>0</v>
      </c>
      <c r="AI80" s="68">
        <f>INT(AP80/100000)-INT(AP80/1000000)*10</f>
        <v>0</v>
      </c>
      <c r="AJ80" s="66">
        <f>INT(AP80/100000)-INT(AP80/1000000)*10</f>
        <v>0</v>
      </c>
      <c r="AK80" s="67">
        <f>INT(AP80/10000)-INT(AP80/100000)*10</f>
        <v>0</v>
      </c>
      <c r="AL80" s="68">
        <f>INT(AP80/1000)-INT(AP80/10000)*10</f>
        <v>0</v>
      </c>
      <c r="AM80" s="66">
        <f>INT(AP80/100)-INT(AP80/1000)*10</f>
        <v>0</v>
      </c>
      <c r="AN80" s="67">
        <f>INT(AP80/10)-INT(AP80/100)*10</f>
        <v>0</v>
      </c>
      <c r="AO80" s="69">
        <f>INT(AP80/1)-INT(AP80/10)*10</f>
        <v>0</v>
      </c>
      <c r="AP80" s="71">
        <f>AP78*AR78</f>
        <v>0</v>
      </c>
    </row>
    <row r="81" spans="1:65" ht="20.25" customHeight="1" x14ac:dyDescent="0.15">
      <c r="A81" s="33" t="s">
        <v>64</v>
      </c>
      <c r="B81" s="33" t="s">
        <v>65</v>
      </c>
      <c r="C81" s="33">
        <f>C42+1</f>
        <v>3</v>
      </c>
    </row>
    <row r="83" spans="1:65" ht="20.25" customHeight="1" x14ac:dyDescent="0.15">
      <c r="Q83" s="33" t="str">
        <f>IF(G86&lt;10,G86*1000000,"")</f>
        <v/>
      </c>
    </row>
    <row r="84" spans="1:65" ht="20.25" customHeight="1" thickBot="1" x14ac:dyDescent="0.2"/>
    <row r="85" spans="1:65" ht="20.25" customHeight="1" thickBot="1" x14ac:dyDescent="0.2">
      <c r="G85" s="77"/>
      <c r="H85" s="78" t="s">
        <v>15</v>
      </c>
      <c r="I85" s="35"/>
      <c r="J85" s="35"/>
      <c r="K85" s="35"/>
      <c r="L85" s="35" t="s">
        <v>16</v>
      </c>
      <c r="M85" s="35"/>
      <c r="N85" s="34" t="s">
        <v>17</v>
      </c>
      <c r="O85" s="36" t="s">
        <v>18</v>
      </c>
      <c r="Q85" s="79" t="s">
        <v>15</v>
      </c>
      <c r="R85" s="80"/>
      <c r="S85" s="80" t="s">
        <v>16</v>
      </c>
      <c r="T85" s="80"/>
      <c r="U85" s="80" t="s">
        <v>23</v>
      </c>
      <c r="V85" s="80"/>
      <c r="W85" s="81" t="s">
        <v>37</v>
      </c>
      <c r="X85" s="82" t="s">
        <v>39</v>
      </c>
      <c r="Z85" s="79" t="s">
        <v>63</v>
      </c>
      <c r="AA85" s="80" t="s">
        <v>19</v>
      </c>
      <c r="AB85" s="80"/>
      <c r="AC85" s="80"/>
      <c r="AD85" s="80"/>
      <c r="AE85" s="80" t="s">
        <v>20</v>
      </c>
      <c r="AF85" s="81" t="s">
        <v>63</v>
      </c>
      <c r="AG85" s="81" t="s">
        <v>43</v>
      </c>
      <c r="AI85" s="79"/>
      <c r="AJ85" s="80" t="s">
        <v>19</v>
      </c>
      <c r="AK85" s="80"/>
      <c r="AL85" s="80"/>
      <c r="AM85" s="80"/>
      <c r="AN85" s="80" t="s">
        <v>20</v>
      </c>
      <c r="AO85" s="81"/>
      <c r="AP85" s="81" t="s">
        <v>44</v>
      </c>
      <c r="AR85" s="82" t="s">
        <v>38</v>
      </c>
      <c r="AT85" s="82" t="s">
        <v>42</v>
      </c>
      <c r="AV85" s="79"/>
      <c r="AW85" s="80" t="s">
        <v>19</v>
      </c>
      <c r="AX85" s="80"/>
      <c r="AY85" s="80"/>
      <c r="AZ85" s="80"/>
      <c r="BA85" s="80" t="s">
        <v>20</v>
      </c>
      <c r="BB85" s="81"/>
      <c r="BD85" s="79" t="s">
        <v>19</v>
      </c>
      <c r="BE85" s="80"/>
      <c r="BF85" s="80" t="s">
        <v>20</v>
      </c>
      <c r="BG85" s="80"/>
      <c r="BH85" s="80" t="s">
        <v>23</v>
      </c>
      <c r="BI85" s="80"/>
      <c r="BJ85" s="81" t="s">
        <v>37</v>
      </c>
      <c r="BK85" s="81" t="s">
        <v>43</v>
      </c>
      <c r="BL85" s="81" t="s">
        <v>44</v>
      </c>
      <c r="BM85" s="82" t="s">
        <v>38</v>
      </c>
    </row>
    <row r="86" spans="1:65" ht="20.25" customHeight="1" x14ac:dyDescent="0.15">
      <c r="G86" s="56" t="str">
        <f>IF(明細書!H86="","",明細書!H86)</f>
        <v/>
      </c>
      <c r="H86" s="37" t="str">
        <f>IF(明細書!I86="","",明細書!I86)</f>
        <v/>
      </c>
      <c r="I86" s="38" t="str">
        <f>IF(明細書!J86="","",明細書!J86)</f>
        <v/>
      </c>
      <c r="J86" s="39" t="str">
        <f>IF(明細書!K86="","",明細書!K86)</f>
        <v/>
      </c>
      <c r="K86" s="37" t="str">
        <f>IF(明細書!L86="","",明細書!L86)</f>
        <v/>
      </c>
      <c r="L86" s="38" t="str">
        <f>IF(明細書!M86="","",明細書!M86)</f>
        <v/>
      </c>
      <c r="M86" s="40" t="str">
        <f>IF(明細書!N86="","",明細書!N86)</f>
        <v/>
      </c>
      <c r="N86" s="346">
        <f>明細書!O86</f>
        <v>0</v>
      </c>
      <c r="O86" s="347"/>
      <c r="Q86" s="56" t="str">
        <f>IF(G86&lt;10,G86*1000000,"")</f>
        <v/>
      </c>
      <c r="R86" s="37" t="str">
        <f>IF(H86&lt;10,H86*100000,"")</f>
        <v/>
      </c>
      <c r="S86" s="38" t="str">
        <f>IF(I86&lt;10,I86*10000,"")</f>
        <v/>
      </c>
      <c r="T86" s="39" t="str">
        <f>IF(J86&lt;10,J86*1000,"")</f>
        <v/>
      </c>
      <c r="U86" s="37" t="str">
        <f>IF(K86&lt;10,K86*100,"")</f>
        <v/>
      </c>
      <c r="V86" s="38" t="str">
        <f>IF(L86&lt;10,L86*10,"")</f>
        <v/>
      </c>
      <c r="W86" s="41" t="str">
        <f>IF(M86&lt;10,M86*1,"")</f>
        <v/>
      </c>
      <c r="X86" s="83">
        <f>SUM(Q86:W86)</f>
        <v>0</v>
      </c>
      <c r="Z86" s="57">
        <f>INT($AG86/1000000)-INT($AG86/10000000)*10</f>
        <v>0</v>
      </c>
      <c r="AA86" s="58">
        <f>INT($AG86/100000)-INT($AG86/1000000)*10</f>
        <v>0</v>
      </c>
      <c r="AB86" s="59">
        <f>INT($AG86/10000)-INT($AG86/100000)*10</f>
        <v>0</v>
      </c>
      <c r="AC86" s="60">
        <f>INT($AG86/1000)-INT($AG86/10000)*10</f>
        <v>0</v>
      </c>
      <c r="AD86" s="58">
        <f>INT($AG86/100)-INT($AG86/1000)*10</f>
        <v>0</v>
      </c>
      <c r="AE86" s="59">
        <f>INT($AG86/10)-INT($AG86/100)*10</f>
        <v>0</v>
      </c>
      <c r="AF86" s="7">
        <f t="shared" ref="AF86:AF115" si="80">INT($AG86/1)-INT($AG86/10)*10</f>
        <v>0</v>
      </c>
      <c r="AG86" s="84">
        <f t="shared" ref="AG86:AG115" si="81">X86*N86</f>
        <v>0</v>
      </c>
      <c r="AI86" s="57" t="str">
        <f>IF($AT86&gt;6,Z86,IF($AT86=6,IF($AR86=-1,"-","\"),IF($AT86=5,IF($AR86=-1,"\",""),"")))</f>
        <v/>
      </c>
      <c r="AJ86" s="58" t="str">
        <f>IF($AT86&gt;5,AA86,IF($AT86=5,IF($AR86=-1,"-","\"),IF($AT86=4,IF($AR86=-1,"\",""),"")))</f>
        <v/>
      </c>
      <c r="AK86" s="59" t="str">
        <f>IF($AT86&gt;4,AB86,IF($AT86=4,IF($AR86=-1,"-","\"),IF($AT86=3,IF($AR86=-1,"\",""),"")))</f>
        <v/>
      </c>
      <c r="AL86" s="60" t="str">
        <f>IF($AT86&gt;3,AC86,IF($AT86=3,IF($AR86=-1,"-","\"),IF($AT86=2,IF($AR86=-1,"\",""),"")))</f>
        <v/>
      </c>
      <c r="AM86" s="58" t="str">
        <f>IF($AT86&gt;2,AD86,IF($AT86=2,IF($AR86=-1,"-","\"),IF($AT86=1,IF($AR86=-1,"\",""),"")))</f>
        <v/>
      </c>
      <c r="AN86" s="59" t="str">
        <f>IF($AT86&gt;1,AE86,IF($AT86=1,IF($AR86=-1,"-","\"),IF($AT86=0,IF($AR86=-1,"\",""),"")))</f>
        <v/>
      </c>
      <c r="AO86" s="7" t="str">
        <f>IF($AT86&gt;0,AF86,"")</f>
        <v/>
      </c>
      <c r="AP86" s="84">
        <f>AG86*AR86</f>
        <v>0</v>
      </c>
      <c r="AR86" s="83">
        <f t="shared" ref="AR86:AR115" si="82">IF(COUNTIF(G86:M86,"-")&gt;0,-1,1)</f>
        <v>1</v>
      </c>
      <c r="AT86" s="83">
        <f t="shared" ref="AT86:AT115" si="83">IF(W86="",0,LEN(AG86))</f>
        <v>0</v>
      </c>
      <c r="AV86" s="57" t="str">
        <f>IF(明細書!Q86="","",明細書!Q86)</f>
        <v/>
      </c>
      <c r="AW86" s="58" t="str">
        <f>IF(明細書!R86="","",明細書!R86)</f>
        <v/>
      </c>
      <c r="AX86" s="59" t="str">
        <f>IF(明細書!S86="","",明細書!S86)</f>
        <v/>
      </c>
      <c r="AY86" s="60" t="str">
        <f>IF(明細書!T86="","",明細書!T86)</f>
        <v/>
      </c>
      <c r="AZ86" s="58" t="str">
        <f>IF(明細書!U86="","",明細書!U86)</f>
        <v/>
      </c>
      <c r="BA86" s="59" t="str">
        <f>IF(明細書!V86="","",明細書!V86)</f>
        <v/>
      </c>
      <c r="BB86" s="7" t="str">
        <f>IF(明細書!W86="","",明細書!W86)</f>
        <v/>
      </c>
      <c r="BD86" s="57" t="str">
        <f>IF(AV86&lt;10,AV86*1000000,"")</f>
        <v/>
      </c>
      <c r="BE86" s="58" t="str">
        <f>IF(AW86&lt;10,AW86*100000,"")</f>
        <v/>
      </c>
      <c r="BF86" s="59" t="str">
        <f>IF(AX86&lt;10,AX86*10000,"")</f>
        <v/>
      </c>
      <c r="BG86" s="60" t="str">
        <f>IF(AY86&lt;10,AY86*1000,"")</f>
        <v/>
      </c>
      <c r="BH86" s="58" t="str">
        <f>IF(AZ86&lt;10,AZ86*100,"")</f>
        <v/>
      </c>
      <c r="BI86" s="59" t="str">
        <f>IF(BA86&lt;10,BA86*10,"")</f>
        <v/>
      </c>
      <c r="BJ86" s="7" t="str">
        <f>IF(BB86&lt;10,BB86*1,"")</f>
        <v/>
      </c>
      <c r="BK86" s="7">
        <f>SUM(BD86:BJ86)</f>
        <v>0</v>
      </c>
      <c r="BL86" s="84">
        <f>BK86*BM86</f>
        <v>0</v>
      </c>
      <c r="BM86" s="83">
        <f>IF(COUNTIF(AV86:BB86,"-")&gt;0,-1,1)</f>
        <v>1</v>
      </c>
    </row>
    <row r="87" spans="1:65" ht="20.25" customHeight="1" x14ac:dyDescent="0.15">
      <c r="G87" s="55" t="str">
        <f>IF(明細書!H87="","",明細書!H87)</f>
        <v/>
      </c>
      <c r="H87" s="42" t="str">
        <f>IF(明細書!I87="","",明細書!I87)</f>
        <v/>
      </c>
      <c r="I87" s="43" t="str">
        <f>IF(明細書!J87="","",明細書!J87)</f>
        <v/>
      </c>
      <c r="J87" s="44" t="str">
        <f>IF(明細書!K87="","",明細書!K87)</f>
        <v/>
      </c>
      <c r="K87" s="42" t="str">
        <f>IF(明細書!L87="","",明細書!L87)</f>
        <v/>
      </c>
      <c r="L87" s="43" t="str">
        <f>IF(明細書!M87="","",明細書!M87)</f>
        <v/>
      </c>
      <c r="M87" s="45" t="str">
        <f>IF(明細書!N87="","",明細書!N87)</f>
        <v/>
      </c>
      <c r="N87" s="342">
        <f>明細書!O87</f>
        <v>0</v>
      </c>
      <c r="O87" s="343"/>
      <c r="Q87" s="55" t="str">
        <f t="shared" ref="Q87:Q115" si="84">IF(G87&lt;10,G87*1000000,"")</f>
        <v/>
      </c>
      <c r="R87" s="42" t="str">
        <f t="shared" ref="R87:R115" si="85">IF(H87&lt;10,H87*100000,"")</f>
        <v/>
      </c>
      <c r="S87" s="43" t="str">
        <f t="shared" ref="S87:S115" si="86">IF(I87&lt;10,I87*10000,"")</f>
        <v/>
      </c>
      <c r="T87" s="44" t="str">
        <f t="shared" ref="T87:T115" si="87">IF(J87&lt;10,J87*1000,"")</f>
        <v/>
      </c>
      <c r="U87" s="42" t="str">
        <f t="shared" ref="U87:U115" si="88">IF(K87&lt;10,K87*100,"")</f>
        <v/>
      </c>
      <c r="V87" s="43" t="str">
        <f t="shared" ref="V87:V115" si="89">IF(L87&lt;10,L87*10,"")</f>
        <v/>
      </c>
      <c r="W87" s="46" t="str">
        <f t="shared" ref="W87:W115" si="90">IF(M87&lt;10,M87*1,"")</f>
        <v/>
      </c>
      <c r="X87" s="83">
        <f>SUM(Q87:W87)</f>
        <v>0</v>
      </c>
      <c r="Z87" s="57">
        <f t="shared" ref="Z87:Z115" si="91">INT($AG87/1000000)-INT($AG87/10000000)*10</f>
        <v>0</v>
      </c>
      <c r="AA87" s="58">
        <f t="shared" ref="AA87:AA115" si="92">INT($AG87/100000)-INT($AG87/1000000)*10</f>
        <v>0</v>
      </c>
      <c r="AB87" s="59">
        <f t="shared" ref="AB87:AB115" si="93">INT($AG87/10000)-INT($AG87/100000)*10</f>
        <v>0</v>
      </c>
      <c r="AC87" s="60">
        <f t="shared" ref="AC87:AC115" si="94">INT($AG87/1000)-INT($AG87/10000)*10</f>
        <v>0</v>
      </c>
      <c r="AD87" s="58">
        <f t="shared" ref="AD87:AD115" si="95">INT($AG87/100)-INT($AG87/1000)*10</f>
        <v>0</v>
      </c>
      <c r="AE87" s="59">
        <f t="shared" ref="AE87:AE115" si="96">INT($AG87/10)-INT($AG87/100)*10</f>
        <v>0</v>
      </c>
      <c r="AF87" s="7">
        <f t="shared" si="80"/>
        <v>0</v>
      </c>
      <c r="AG87" s="84">
        <f t="shared" si="81"/>
        <v>0</v>
      </c>
      <c r="AI87" s="57" t="str">
        <f t="shared" ref="AI87:AI115" si="97">IF($AT87&gt;6,Z87,IF($AT87=6,IF($AR87=-1,"-","\"),IF($AT87=5,IF($AR87=-1,"\",""),"")))</f>
        <v/>
      </c>
      <c r="AJ87" s="58" t="str">
        <f t="shared" ref="AJ87:AJ115" si="98">IF($AT87&gt;5,AA87,IF($AT87=5,IF($AR87=-1,"-","\"),IF($AT87=4,IF($AR87=-1,"\",""),"")))</f>
        <v/>
      </c>
      <c r="AK87" s="59" t="str">
        <f t="shared" ref="AK87:AK115" si="99">IF($AT87&gt;4,AB87,IF($AT87=4,IF($AR87=-1,"-","\"),IF($AT87=3,IF($AR87=-1,"\",""),"")))</f>
        <v/>
      </c>
      <c r="AL87" s="60" t="str">
        <f t="shared" ref="AL87:AL115" si="100">IF($AT87&gt;3,AC87,IF($AT87=3,IF($AR87=-1,"-","\"),IF($AT87=2,IF($AR87=-1,"\",""),"")))</f>
        <v/>
      </c>
      <c r="AM87" s="58" t="str">
        <f t="shared" ref="AM87:AM115" si="101">IF($AT87&gt;2,AD87,IF($AT87=2,IF($AR87=-1,"-","\"),IF($AT87=1,IF($AR87=-1,"\",""),"")))</f>
        <v/>
      </c>
      <c r="AN87" s="59" t="str">
        <f t="shared" ref="AN87:AN115" si="102">IF($AT87&gt;1,AE87,IF($AT87=1,IF($AR87=-1,"-","\"),IF($AT87=0,IF($AR87=-1,"\",""),"")))</f>
        <v/>
      </c>
      <c r="AO87" s="7" t="str">
        <f t="shared" ref="AO87:AO115" si="103">IF($AT87&gt;0,AF87,"")</f>
        <v/>
      </c>
      <c r="AP87" s="84">
        <f>AG87*AR87</f>
        <v>0</v>
      </c>
      <c r="AR87" s="83">
        <f t="shared" si="82"/>
        <v>1</v>
      </c>
      <c r="AT87" s="83">
        <f t="shared" si="83"/>
        <v>0</v>
      </c>
      <c r="AV87" s="57" t="str">
        <f>IF(明細書!Q87="","",明細書!Q87)</f>
        <v/>
      </c>
      <c r="AW87" s="58" t="str">
        <f>IF(明細書!R87="","",明細書!R87)</f>
        <v/>
      </c>
      <c r="AX87" s="59" t="str">
        <f>IF(明細書!S87="","",明細書!S87)</f>
        <v/>
      </c>
      <c r="AY87" s="60" t="str">
        <f>IF(明細書!T87="","",明細書!T87)</f>
        <v/>
      </c>
      <c r="AZ87" s="58" t="str">
        <f>IF(明細書!U87="","",明細書!U87)</f>
        <v/>
      </c>
      <c r="BA87" s="59" t="str">
        <f>IF(明細書!V87="","",明細書!V87)</f>
        <v/>
      </c>
      <c r="BB87" s="7" t="str">
        <f>IF(明細書!W87="","",明細書!W87)</f>
        <v/>
      </c>
      <c r="BD87" s="57" t="str">
        <f t="shared" ref="BD87:BD115" si="104">IF(AV87&lt;10,AV87*1000000,"")</f>
        <v/>
      </c>
      <c r="BE87" s="58" t="str">
        <f t="shared" ref="BE87:BE115" si="105">IF(AW87&lt;10,AW87*100000,"")</f>
        <v/>
      </c>
      <c r="BF87" s="59" t="str">
        <f t="shared" ref="BF87:BF115" si="106">IF(AX87&lt;10,AX87*10000,"")</f>
        <v/>
      </c>
      <c r="BG87" s="60" t="str">
        <f t="shared" ref="BG87:BG115" si="107">IF(AY87&lt;10,AY87*1000,"")</f>
        <v/>
      </c>
      <c r="BH87" s="58" t="str">
        <f t="shared" ref="BH87:BH115" si="108">IF(AZ87&lt;10,AZ87*100,"")</f>
        <v/>
      </c>
      <c r="BI87" s="59" t="str">
        <f t="shared" ref="BI87:BI115" si="109">IF(BA87&lt;10,BA87*10,"")</f>
        <v/>
      </c>
      <c r="BJ87" s="7" t="str">
        <f t="shared" ref="BJ87:BJ115" si="110">IF(BB87&lt;10,BB87*1,"")</f>
        <v/>
      </c>
      <c r="BK87" s="7">
        <f t="shared" ref="BK87:BK115" si="111">SUM(BD87:BJ87)</f>
        <v>0</v>
      </c>
      <c r="BL87" s="84">
        <f t="shared" ref="BL87:BL115" si="112">BK87*BM87</f>
        <v>0</v>
      </c>
      <c r="BM87" s="83">
        <f t="shared" ref="BM87:BM115" si="113">IF(COUNTIF(AV87:BB87,"-")&gt;0,-1,1)</f>
        <v>1</v>
      </c>
    </row>
    <row r="88" spans="1:65" ht="20.25" customHeight="1" x14ac:dyDescent="0.15">
      <c r="G88" s="55" t="str">
        <f>IF(明細書!H88="","",明細書!H88)</f>
        <v/>
      </c>
      <c r="H88" s="42" t="str">
        <f>IF(明細書!I88="","",明細書!I88)</f>
        <v/>
      </c>
      <c r="I88" s="43" t="str">
        <f>IF(明細書!J88="","",明細書!J88)</f>
        <v/>
      </c>
      <c r="J88" s="44" t="str">
        <f>IF(明細書!K88="","",明細書!K88)</f>
        <v/>
      </c>
      <c r="K88" s="42" t="str">
        <f>IF(明細書!L88="","",明細書!L88)</f>
        <v/>
      </c>
      <c r="L88" s="43" t="str">
        <f>IF(明細書!M88="","",明細書!M88)</f>
        <v/>
      </c>
      <c r="M88" s="45" t="str">
        <f>IF(明細書!N88="","",明細書!N88)</f>
        <v/>
      </c>
      <c r="N88" s="342">
        <f>明細書!O88</f>
        <v>0</v>
      </c>
      <c r="O88" s="343"/>
      <c r="Q88" s="55" t="str">
        <f t="shared" si="84"/>
        <v/>
      </c>
      <c r="R88" s="42" t="str">
        <f t="shared" si="85"/>
        <v/>
      </c>
      <c r="S88" s="43" t="str">
        <f t="shared" si="86"/>
        <v/>
      </c>
      <c r="T88" s="44" t="str">
        <f t="shared" si="87"/>
        <v/>
      </c>
      <c r="U88" s="42" t="str">
        <f t="shared" si="88"/>
        <v/>
      </c>
      <c r="V88" s="43" t="str">
        <f t="shared" si="89"/>
        <v/>
      </c>
      <c r="W88" s="46" t="str">
        <f t="shared" si="90"/>
        <v/>
      </c>
      <c r="X88" s="83">
        <f t="shared" ref="X88:X115" si="114">SUM(Q88:W88)</f>
        <v>0</v>
      </c>
      <c r="Z88" s="57">
        <f t="shared" si="91"/>
        <v>0</v>
      </c>
      <c r="AA88" s="58">
        <f t="shared" si="92"/>
        <v>0</v>
      </c>
      <c r="AB88" s="59">
        <f t="shared" si="93"/>
        <v>0</v>
      </c>
      <c r="AC88" s="60">
        <f t="shared" si="94"/>
        <v>0</v>
      </c>
      <c r="AD88" s="58">
        <f t="shared" si="95"/>
        <v>0</v>
      </c>
      <c r="AE88" s="59">
        <f t="shared" si="96"/>
        <v>0</v>
      </c>
      <c r="AF88" s="7">
        <f t="shared" si="80"/>
        <v>0</v>
      </c>
      <c r="AG88" s="84">
        <f t="shared" si="81"/>
        <v>0</v>
      </c>
      <c r="AI88" s="57" t="str">
        <f t="shared" si="97"/>
        <v/>
      </c>
      <c r="AJ88" s="58" t="str">
        <f t="shared" si="98"/>
        <v/>
      </c>
      <c r="AK88" s="59" t="str">
        <f t="shared" si="99"/>
        <v/>
      </c>
      <c r="AL88" s="60" t="str">
        <f t="shared" si="100"/>
        <v/>
      </c>
      <c r="AM88" s="58" t="str">
        <f t="shared" si="101"/>
        <v/>
      </c>
      <c r="AN88" s="59" t="str">
        <f t="shared" si="102"/>
        <v/>
      </c>
      <c r="AO88" s="7" t="str">
        <f t="shared" si="103"/>
        <v/>
      </c>
      <c r="AP88" s="84">
        <f t="shared" ref="AP88:AP115" si="115">AG88*AR88</f>
        <v>0</v>
      </c>
      <c r="AR88" s="83">
        <f t="shared" si="82"/>
        <v>1</v>
      </c>
      <c r="AT88" s="83">
        <f t="shared" si="83"/>
        <v>0</v>
      </c>
      <c r="AV88" s="57" t="str">
        <f>IF(明細書!Q88="","",明細書!Q88)</f>
        <v/>
      </c>
      <c r="AW88" s="58" t="str">
        <f>IF(明細書!R88="","",明細書!R88)</f>
        <v/>
      </c>
      <c r="AX88" s="59" t="str">
        <f>IF(明細書!S88="","",明細書!S88)</f>
        <v/>
      </c>
      <c r="AY88" s="60" t="str">
        <f>IF(明細書!T88="","",明細書!T88)</f>
        <v/>
      </c>
      <c r="AZ88" s="58" t="str">
        <f>IF(明細書!U88="","",明細書!U88)</f>
        <v/>
      </c>
      <c r="BA88" s="59" t="str">
        <f>IF(明細書!V88="","",明細書!V88)</f>
        <v/>
      </c>
      <c r="BB88" s="7" t="str">
        <f>IF(明細書!W88="","",明細書!W88)</f>
        <v/>
      </c>
      <c r="BD88" s="57" t="str">
        <f t="shared" si="104"/>
        <v/>
      </c>
      <c r="BE88" s="58" t="str">
        <f t="shared" si="105"/>
        <v/>
      </c>
      <c r="BF88" s="59" t="str">
        <f t="shared" si="106"/>
        <v/>
      </c>
      <c r="BG88" s="60" t="str">
        <f t="shared" si="107"/>
        <v/>
      </c>
      <c r="BH88" s="58" t="str">
        <f t="shared" si="108"/>
        <v/>
      </c>
      <c r="BI88" s="59" t="str">
        <f t="shared" si="109"/>
        <v/>
      </c>
      <c r="BJ88" s="7" t="str">
        <f t="shared" si="110"/>
        <v/>
      </c>
      <c r="BK88" s="7">
        <f t="shared" si="111"/>
        <v>0</v>
      </c>
      <c r="BL88" s="84">
        <f t="shared" si="112"/>
        <v>0</v>
      </c>
      <c r="BM88" s="83">
        <f t="shared" si="113"/>
        <v>1</v>
      </c>
    </row>
    <row r="89" spans="1:65" ht="20.25" customHeight="1" x14ac:dyDescent="0.15">
      <c r="G89" s="55" t="str">
        <f>IF(明細書!H89="","",明細書!H89)</f>
        <v/>
      </c>
      <c r="H89" s="42" t="str">
        <f>IF(明細書!I89="","",明細書!I89)</f>
        <v/>
      </c>
      <c r="I89" s="43" t="str">
        <f>IF(明細書!J89="","",明細書!J89)</f>
        <v/>
      </c>
      <c r="J89" s="44" t="str">
        <f>IF(明細書!K89="","",明細書!K89)</f>
        <v/>
      </c>
      <c r="K89" s="42" t="str">
        <f>IF(明細書!L89="","",明細書!L89)</f>
        <v/>
      </c>
      <c r="L89" s="43" t="str">
        <f>IF(明細書!M89="","",明細書!M89)</f>
        <v/>
      </c>
      <c r="M89" s="45" t="str">
        <f>IF(明細書!N89="","",明細書!N89)</f>
        <v/>
      </c>
      <c r="N89" s="342">
        <f>明細書!O89</f>
        <v>0</v>
      </c>
      <c r="O89" s="343"/>
      <c r="Q89" s="55" t="str">
        <f t="shared" si="84"/>
        <v/>
      </c>
      <c r="R89" s="42" t="str">
        <f t="shared" si="85"/>
        <v/>
      </c>
      <c r="S89" s="43" t="str">
        <f t="shared" si="86"/>
        <v/>
      </c>
      <c r="T89" s="44" t="str">
        <f t="shared" si="87"/>
        <v/>
      </c>
      <c r="U89" s="42" t="str">
        <f t="shared" si="88"/>
        <v/>
      </c>
      <c r="V89" s="43" t="str">
        <f t="shared" si="89"/>
        <v/>
      </c>
      <c r="W89" s="46" t="str">
        <f t="shared" si="90"/>
        <v/>
      </c>
      <c r="X89" s="83">
        <f t="shared" si="114"/>
        <v>0</v>
      </c>
      <c r="Z89" s="57">
        <f t="shared" si="91"/>
        <v>0</v>
      </c>
      <c r="AA89" s="58">
        <f t="shared" si="92"/>
        <v>0</v>
      </c>
      <c r="AB89" s="59">
        <f t="shared" si="93"/>
        <v>0</v>
      </c>
      <c r="AC89" s="60">
        <f t="shared" si="94"/>
        <v>0</v>
      </c>
      <c r="AD89" s="58">
        <f t="shared" si="95"/>
        <v>0</v>
      </c>
      <c r="AE89" s="59">
        <f t="shared" si="96"/>
        <v>0</v>
      </c>
      <c r="AF89" s="7">
        <f t="shared" si="80"/>
        <v>0</v>
      </c>
      <c r="AG89" s="84">
        <f t="shared" si="81"/>
        <v>0</v>
      </c>
      <c r="AI89" s="57" t="str">
        <f t="shared" si="97"/>
        <v/>
      </c>
      <c r="AJ89" s="58" t="str">
        <f t="shared" si="98"/>
        <v/>
      </c>
      <c r="AK89" s="59" t="str">
        <f t="shared" si="99"/>
        <v/>
      </c>
      <c r="AL89" s="60" t="str">
        <f t="shared" si="100"/>
        <v/>
      </c>
      <c r="AM89" s="58" t="str">
        <f t="shared" si="101"/>
        <v/>
      </c>
      <c r="AN89" s="59" t="str">
        <f t="shared" si="102"/>
        <v/>
      </c>
      <c r="AO89" s="7" t="str">
        <f t="shared" si="103"/>
        <v/>
      </c>
      <c r="AP89" s="84">
        <f t="shared" si="115"/>
        <v>0</v>
      </c>
      <c r="AR89" s="83">
        <f t="shared" si="82"/>
        <v>1</v>
      </c>
      <c r="AT89" s="83">
        <f t="shared" si="83"/>
        <v>0</v>
      </c>
      <c r="AV89" s="57" t="str">
        <f>IF(明細書!Q89="","",明細書!Q89)</f>
        <v/>
      </c>
      <c r="AW89" s="58" t="str">
        <f>IF(明細書!R89="","",明細書!R89)</f>
        <v/>
      </c>
      <c r="AX89" s="59" t="str">
        <f>IF(明細書!S89="","",明細書!S89)</f>
        <v/>
      </c>
      <c r="AY89" s="60" t="str">
        <f>IF(明細書!T89="","",明細書!T89)</f>
        <v/>
      </c>
      <c r="AZ89" s="58" t="str">
        <f>IF(明細書!U89="","",明細書!U89)</f>
        <v/>
      </c>
      <c r="BA89" s="59" t="str">
        <f>IF(明細書!V89="","",明細書!V89)</f>
        <v/>
      </c>
      <c r="BB89" s="7" t="str">
        <f>IF(明細書!W89="","",明細書!W89)</f>
        <v/>
      </c>
      <c r="BD89" s="57" t="str">
        <f t="shared" si="104"/>
        <v/>
      </c>
      <c r="BE89" s="58" t="str">
        <f t="shared" si="105"/>
        <v/>
      </c>
      <c r="BF89" s="59" t="str">
        <f t="shared" si="106"/>
        <v/>
      </c>
      <c r="BG89" s="60" t="str">
        <f t="shared" si="107"/>
        <v/>
      </c>
      <c r="BH89" s="58" t="str">
        <f t="shared" si="108"/>
        <v/>
      </c>
      <c r="BI89" s="59" t="str">
        <f t="shared" si="109"/>
        <v/>
      </c>
      <c r="BJ89" s="7" t="str">
        <f t="shared" si="110"/>
        <v/>
      </c>
      <c r="BK89" s="7">
        <f t="shared" si="111"/>
        <v>0</v>
      </c>
      <c r="BL89" s="84">
        <f t="shared" si="112"/>
        <v>0</v>
      </c>
      <c r="BM89" s="83">
        <f t="shared" si="113"/>
        <v>1</v>
      </c>
    </row>
    <row r="90" spans="1:65" ht="20.25" customHeight="1" x14ac:dyDescent="0.15">
      <c r="G90" s="55" t="str">
        <f>IF(明細書!H90="","",明細書!H90)</f>
        <v/>
      </c>
      <c r="H90" s="42" t="str">
        <f>IF(明細書!I90="","",明細書!I90)</f>
        <v/>
      </c>
      <c r="I90" s="43" t="str">
        <f>IF(明細書!J90="","",明細書!J90)</f>
        <v/>
      </c>
      <c r="J90" s="44" t="str">
        <f>IF(明細書!K90="","",明細書!K90)</f>
        <v/>
      </c>
      <c r="K90" s="42" t="str">
        <f>IF(明細書!L90="","",明細書!L90)</f>
        <v/>
      </c>
      <c r="L90" s="43" t="str">
        <f>IF(明細書!M90="","",明細書!M90)</f>
        <v/>
      </c>
      <c r="M90" s="45" t="str">
        <f>IF(明細書!N90="","",明細書!N90)</f>
        <v/>
      </c>
      <c r="N90" s="342">
        <f>明細書!O90</f>
        <v>0</v>
      </c>
      <c r="O90" s="343"/>
      <c r="Q90" s="55" t="str">
        <f t="shared" si="84"/>
        <v/>
      </c>
      <c r="R90" s="42" t="str">
        <f t="shared" si="85"/>
        <v/>
      </c>
      <c r="S90" s="43" t="str">
        <f t="shared" si="86"/>
        <v/>
      </c>
      <c r="T90" s="44" t="str">
        <f t="shared" si="87"/>
        <v/>
      </c>
      <c r="U90" s="42" t="str">
        <f t="shared" si="88"/>
        <v/>
      </c>
      <c r="V90" s="43" t="str">
        <f t="shared" si="89"/>
        <v/>
      </c>
      <c r="W90" s="46" t="str">
        <f t="shared" si="90"/>
        <v/>
      </c>
      <c r="X90" s="83">
        <f t="shared" si="114"/>
        <v>0</v>
      </c>
      <c r="Z90" s="57">
        <f t="shared" si="91"/>
        <v>0</v>
      </c>
      <c r="AA90" s="58">
        <f t="shared" si="92"/>
        <v>0</v>
      </c>
      <c r="AB90" s="59">
        <f t="shared" si="93"/>
        <v>0</v>
      </c>
      <c r="AC90" s="60">
        <f t="shared" si="94"/>
        <v>0</v>
      </c>
      <c r="AD90" s="58">
        <f t="shared" si="95"/>
        <v>0</v>
      </c>
      <c r="AE90" s="59">
        <f t="shared" si="96"/>
        <v>0</v>
      </c>
      <c r="AF90" s="7">
        <f t="shared" si="80"/>
        <v>0</v>
      </c>
      <c r="AG90" s="84">
        <f t="shared" si="81"/>
        <v>0</v>
      </c>
      <c r="AI90" s="57" t="str">
        <f t="shared" si="97"/>
        <v/>
      </c>
      <c r="AJ90" s="58" t="str">
        <f t="shared" si="98"/>
        <v/>
      </c>
      <c r="AK90" s="59" t="str">
        <f t="shared" si="99"/>
        <v/>
      </c>
      <c r="AL90" s="60" t="str">
        <f t="shared" si="100"/>
        <v/>
      </c>
      <c r="AM90" s="58" t="str">
        <f t="shared" si="101"/>
        <v/>
      </c>
      <c r="AN90" s="59" t="str">
        <f t="shared" si="102"/>
        <v/>
      </c>
      <c r="AO90" s="7" t="str">
        <f t="shared" si="103"/>
        <v/>
      </c>
      <c r="AP90" s="84">
        <f t="shared" si="115"/>
        <v>0</v>
      </c>
      <c r="AR90" s="83">
        <f t="shared" si="82"/>
        <v>1</v>
      </c>
      <c r="AT90" s="83">
        <f t="shared" si="83"/>
        <v>0</v>
      </c>
      <c r="AV90" s="57" t="str">
        <f>IF(明細書!Q90="","",明細書!Q90)</f>
        <v/>
      </c>
      <c r="AW90" s="58" t="str">
        <f>IF(明細書!R90="","",明細書!R90)</f>
        <v/>
      </c>
      <c r="AX90" s="59" t="str">
        <f>IF(明細書!S90="","",明細書!S90)</f>
        <v/>
      </c>
      <c r="AY90" s="60" t="str">
        <f>IF(明細書!T90="","",明細書!T90)</f>
        <v/>
      </c>
      <c r="AZ90" s="58" t="str">
        <f>IF(明細書!U90="","",明細書!U90)</f>
        <v/>
      </c>
      <c r="BA90" s="59" t="str">
        <f>IF(明細書!V90="","",明細書!V90)</f>
        <v/>
      </c>
      <c r="BB90" s="7" t="str">
        <f>IF(明細書!W90="","",明細書!W90)</f>
        <v/>
      </c>
      <c r="BD90" s="57" t="str">
        <f t="shared" si="104"/>
        <v/>
      </c>
      <c r="BE90" s="58" t="str">
        <f t="shared" si="105"/>
        <v/>
      </c>
      <c r="BF90" s="59" t="str">
        <f t="shared" si="106"/>
        <v/>
      </c>
      <c r="BG90" s="60" t="str">
        <f t="shared" si="107"/>
        <v/>
      </c>
      <c r="BH90" s="58" t="str">
        <f t="shared" si="108"/>
        <v/>
      </c>
      <c r="BI90" s="59" t="str">
        <f t="shared" si="109"/>
        <v/>
      </c>
      <c r="BJ90" s="7" t="str">
        <f t="shared" si="110"/>
        <v/>
      </c>
      <c r="BK90" s="7">
        <f t="shared" si="111"/>
        <v>0</v>
      </c>
      <c r="BL90" s="84">
        <f t="shared" si="112"/>
        <v>0</v>
      </c>
      <c r="BM90" s="83">
        <f t="shared" si="113"/>
        <v>1</v>
      </c>
    </row>
    <row r="91" spans="1:65" ht="20.25" customHeight="1" x14ac:dyDescent="0.15">
      <c r="G91" s="55" t="str">
        <f>IF(明細書!H91="","",明細書!H91)</f>
        <v/>
      </c>
      <c r="H91" s="42" t="str">
        <f>IF(明細書!I91="","",明細書!I91)</f>
        <v/>
      </c>
      <c r="I91" s="43" t="str">
        <f>IF(明細書!J91="","",明細書!J91)</f>
        <v/>
      </c>
      <c r="J91" s="44" t="str">
        <f>IF(明細書!K91="","",明細書!K91)</f>
        <v/>
      </c>
      <c r="K91" s="42" t="str">
        <f>IF(明細書!L91="","",明細書!L91)</f>
        <v/>
      </c>
      <c r="L91" s="43" t="str">
        <f>IF(明細書!M91="","",明細書!M91)</f>
        <v/>
      </c>
      <c r="M91" s="45" t="str">
        <f>IF(明細書!N91="","",明細書!N91)</f>
        <v/>
      </c>
      <c r="N91" s="342">
        <f>明細書!O91</f>
        <v>0</v>
      </c>
      <c r="O91" s="343"/>
      <c r="Q91" s="55" t="str">
        <f t="shared" si="84"/>
        <v/>
      </c>
      <c r="R91" s="42" t="str">
        <f t="shared" si="85"/>
        <v/>
      </c>
      <c r="S91" s="43" t="str">
        <f t="shared" si="86"/>
        <v/>
      </c>
      <c r="T91" s="44" t="str">
        <f t="shared" si="87"/>
        <v/>
      </c>
      <c r="U91" s="42" t="str">
        <f t="shared" si="88"/>
        <v/>
      </c>
      <c r="V91" s="43" t="str">
        <f t="shared" si="89"/>
        <v/>
      </c>
      <c r="W91" s="46" t="str">
        <f t="shared" si="90"/>
        <v/>
      </c>
      <c r="X91" s="83">
        <f t="shared" si="114"/>
        <v>0</v>
      </c>
      <c r="Z91" s="57">
        <f t="shared" si="91"/>
        <v>0</v>
      </c>
      <c r="AA91" s="58">
        <f t="shared" si="92"/>
        <v>0</v>
      </c>
      <c r="AB91" s="59">
        <f t="shared" si="93"/>
        <v>0</v>
      </c>
      <c r="AC91" s="60">
        <f t="shared" si="94"/>
        <v>0</v>
      </c>
      <c r="AD91" s="58">
        <f t="shared" si="95"/>
        <v>0</v>
      </c>
      <c r="AE91" s="59">
        <f t="shared" si="96"/>
        <v>0</v>
      </c>
      <c r="AF91" s="7">
        <f t="shared" si="80"/>
        <v>0</v>
      </c>
      <c r="AG91" s="84">
        <f t="shared" si="81"/>
        <v>0</v>
      </c>
      <c r="AI91" s="57" t="str">
        <f t="shared" si="97"/>
        <v/>
      </c>
      <c r="AJ91" s="58" t="str">
        <f t="shared" si="98"/>
        <v/>
      </c>
      <c r="AK91" s="59" t="str">
        <f t="shared" si="99"/>
        <v/>
      </c>
      <c r="AL91" s="60" t="str">
        <f t="shared" si="100"/>
        <v/>
      </c>
      <c r="AM91" s="58" t="str">
        <f t="shared" si="101"/>
        <v/>
      </c>
      <c r="AN91" s="59" t="str">
        <f t="shared" si="102"/>
        <v/>
      </c>
      <c r="AO91" s="7" t="str">
        <f t="shared" si="103"/>
        <v/>
      </c>
      <c r="AP91" s="84">
        <f t="shared" si="115"/>
        <v>0</v>
      </c>
      <c r="AR91" s="83">
        <f t="shared" si="82"/>
        <v>1</v>
      </c>
      <c r="AT91" s="83">
        <f t="shared" si="83"/>
        <v>0</v>
      </c>
      <c r="AV91" s="57" t="str">
        <f>IF(明細書!Q91="","",明細書!Q91)</f>
        <v/>
      </c>
      <c r="AW91" s="58" t="str">
        <f>IF(明細書!R91="","",明細書!R91)</f>
        <v/>
      </c>
      <c r="AX91" s="59" t="str">
        <f>IF(明細書!S91="","",明細書!S91)</f>
        <v/>
      </c>
      <c r="AY91" s="60" t="str">
        <f>IF(明細書!T91="","",明細書!T91)</f>
        <v/>
      </c>
      <c r="AZ91" s="58" t="str">
        <f>IF(明細書!U91="","",明細書!U91)</f>
        <v/>
      </c>
      <c r="BA91" s="59" t="str">
        <f>IF(明細書!V91="","",明細書!V91)</f>
        <v/>
      </c>
      <c r="BB91" s="7" t="str">
        <f>IF(明細書!W91="","",明細書!W91)</f>
        <v/>
      </c>
      <c r="BD91" s="57" t="str">
        <f t="shared" si="104"/>
        <v/>
      </c>
      <c r="BE91" s="58" t="str">
        <f t="shared" si="105"/>
        <v/>
      </c>
      <c r="BF91" s="59" t="str">
        <f t="shared" si="106"/>
        <v/>
      </c>
      <c r="BG91" s="60" t="str">
        <f t="shared" si="107"/>
        <v/>
      </c>
      <c r="BH91" s="58" t="str">
        <f t="shared" si="108"/>
        <v/>
      </c>
      <c r="BI91" s="59" t="str">
        <f t="shared" si="109"/>
        <v/>
      </c>
      <c r="BJ91" s="7" t="str">
        <f t="shared" si="110"/>
        <v/>
      </c>
      <c r="BK91" s="7">
        <f t="shared" si="111"/>
        <v>0</v>
      </c>
      <c r="BL91" s="84">
        <f t="shared" si="112"/>
        <v>0</v>
      </c>
      <c r="BM91" s="83">
        <f t="shared" si="113"/>
        <v>1</v>
      </c>
    </row>
    <row r="92" spans="1:65" ht="20.25" customHeight="1" x14ac:dyDescent="0.15">
      <c r="G92" s="55" t="str">
        <f>IF(明細書!H92="","",明細書!H92)</f>
        <v/>
      </c>
      <c r="H92" s="42" t="str">
        <f>IF(明細書!I92="","",明細書!I92)</f>
        <v/>
      </c>
      <c r="I92" s="43" t="str">
        <f>IF(明細書!J92="","",明細書!J92)</f>
        <v/>
      </c>
      <c r="J92" s="44" t="str">
        <f>IF(明細書!K92="","",明細書!K92)</f>
        <v/>
      </c>
      <c r="K92" s="42" t="str">
        <f>IF(明細書!L92="","",明細書!L92)</f>
        <v/>
      </c>
      <c r="L92" s="43" t="str">
        <f>IF(明細書!M92="","",明細書!M92)</f>
        <v/>
      </c>
      <c r="M92" s="45" t="str">
        <f>IF(明細書!N92="","",明細書!N92)</f>
        <v/>
      </c>
      <c r="N92" s="342">
        <f>明細書!O92</f>
        <v>0</v>
      </c>
      <c r="O92" s="343"/>
      <c r="Q92" s="55" t="str">
        <f t="shared" si="84"/>
        <v/>
      </c>
      <c r="R92" s="42" t="str">
        <f t="shared" si="85"/>
        <v/>
      </c>
      <c r="S92" s="43" t="str">
        <f t="shared" si="86"/>
        <v/>
      </c>
      <c r="T92" s="44" t="str">
        <f t="shared" si="87"/>
        <v/>
      </c>
      <c r="U92" s="42" t="str">
        <f t="shared" si="88"/>
        <v/>
      </c>
      <c r="V92" s="43" t="str">
        <f t="shared" si="89"/>
        <v/>
      </c>
      <c r="W92" s="46" t="str">
        <f t="shared" si="90"/>
        <v/>
      </c>
      <c r="X92" s="83">
        <f t="shared" si="114"/>
        <v>0</v>
      </c>
      <c r="Z92" s="57">
        <f t="shared" si="91"/>
        <v>0</v>
      </c>
      <c r="AA92" s="58">
        <f t="shared" si="92"/>
        <v>0</v>
      </c>
      <c r="AB92" s="59">
        <f t="shared" si="93"/>
        <v>0</v>
      </c>
      <c r="AC92" s="60">
        <f t="shared" si="94"/>
        <v>0</v>
      </c>
      <c r="AD92" s="58">
        <f t="shared" si="95"/>
        <v>0</v>
      </c>
      <c r="AE92" s="59">
        <f t="shared" si="96"/>
        <v>0</v>
      </c>
      <c r="AF92" s="7">
        <f t="shared" si="80"/>
        <v>0</v>
      </c>
      <c r="AG92" s="84">
        <f t="shared" si="81"/>
        <v>0</v>
      </c>
      <c r="AI92" s="57" t="str">
        <f t="shared" si="97"/>
        <v/>
      </c>
      <c r="AJ92" s="58" t="str">
        <f t="shared" si="98"/>
        <v/>
      </c>
      <c r="AK92" s="59" t="str">
        <f t="shared" si="99"/>
        <v/>
      </c>
      <c r="AL92" s="60" t="str">
        <f t="shared" si="100"/>
        <v/>
      </c>
      <c r="AM92" s="58" t="str">
        <f t="shared" si="101"/>
        <v/>
      </c>
      <c r="AN92" s="59" t="str">
        <f t="shared" si="102"/>
        <v/>
      </c>
      <c r="AO92" s="7" t="str">
        <f t="shared" si="103"/>
        <v/>
      </c>
      <c r="AP92" s="84">
        <f t="shared" si="115"/>
        <v>0</v>
      </c>
      <c r="AR92" s="83">
        <f t="shared" si="82"/>
        <v>1</v>
      </c>
      <c r="AT92" s="83">
        <f t="shared" si="83"/>
        <v>0</v>
      </c>
      <c r="AV92" s="57" t="str">
        <f>IF(明細書!Q92="","",明細書!Q92)</f>
        <v/>
      </c>
      <c r="AW92" s="58" t="str">
        <f>IF(明細書!R92="","",明細書!R92)</f>
        <v/>
      </c>
      <c r="AX92" s="59" t="str">
        <f>IF(明細書!S92="","",明細書!S92)</f>
        <v/>
      </c>
      <c r="AY92" s="60" t="str">
        <f>IF(明細書!T92="","",明細書!T92)</f>
        <v/>
      </c>
      <c r="AZ92" s="58" t="str">
        <f>IF(明細書!U92="","",明細書!U92)</f>
        <v/>
      </c>
      <c r="BA92" s="59" t="str">
        <f>IF(明細書!V92="","",明細書!V92)</f>
        <v/>
      </c>
      <c r="BB92" s="7" t="str">
        <f>IF(明細書!W92="","",明細書!W92)</f>
        <v/>
      </c>
      <c r="BD92" s="57" t="str">
        <f t="shared" si="104"/>
        <v/>
      </c>
      <c r="BE92" s="58" t="str">
        <f t="shared" si="105"/>
        <v/>
      </c>
      <c r="BF92" s="59" t="str">
        <f t="shared" si="106"/>
        <v/>
      </c>
      <c r="BG92" s="60" t="str">
        <f t="shared" si="107"/>
        <v/>
      </c>
      <c r="BH92" s="58" t="str">
        <f t="shared" si="108"/>
        <v/>
      </c>
      <c r="BI92" s="59" t="str">
        <f t="shared" si="109"/>
        <v/>
      </c>
      <c r="BJ92" s="7" t="str">
        <f t="shared" si="110"/>
        <v/>
      </c>
      <c r="BK92" s="7">
        <f t="shared" si="111"/>
        <v>0</v>
      </c>
      <c r="BL92" s="84">
        <f t="shared" si="112"/>
        <v>0</v>
      </c>
      <c r="BM92" s="83">
        <f t="shared" si="113"/>
        <v>1</v>
      </c>
    </row>
    <row r="93" spans="1:65" ht="20.25" customHeight="1" x14ac:dyDescent="0.15">
      <c r="G93" s="55" t="str">
        <f>IF(明細書!H93="","",明細書!H93)</f>
        <v/>
      </c>
      <c r="H93" s="42" t="str">
        <f>IF(明細書!I93="","",明細書!I93)</f>
        <v/>
      </c>
      <c r="I93" s="43" t="str">
        <f>IF(明細書!J93="","",明細書!J93)</f>
        <v/>
      </c>
      <c r="J93" s="44" t="str">
        <f>IF(明細書!K93="","",明細書!K93)</f>
        <v/>
      </c>
      <c r="K93" s="42" t="str">
        <f>IF(明細書!L93="","",明細書!L93)</f>
        <v/>
      </c>
      <c r="L93" s="43" t="str">
        <f>IF(明細書!M93="","",明細書!M93)</f>
        <v/>
      </c>
      <c r="M93" s="45" t="str">
        <f>IF(明細書!N93="","",明細書!N93)</f>
        <v/>
      </c>
      <c r="N93" s="342">
        <f>明細書!O93</f>
        <v>0</v>
      </c>
      <c r="O93" s="343"/>
      <c r="Q93" s="55" t="str">
        <f t="shared" si="84"/>
        <v/>
      </c>
      <c r="R93" s="42" t="str">
        <f t="shared" si="85"/>
        <v/>
      </c>
      <c r="S93" s="43" t="str">
        <f t="shared" si="86"/>
        <v/>
      </c>
      <c r="T93" s="44" t="str">
        <f t="shared" si="87"/>
        <v/>
      </c>
      <c r="U93" s="42" t="str">
        <f t="shared" si="88"/>
        <v/>
      </c>
      <c r="V93" s="43" t="str">
        <f t="shared" si="89"/>
        <v/>
      </c>
      <c r="W93" s="46" t="str">
        <f t="shared" si="90"/>
        <v/>
      </c>
      <c r="X93" s="83">
        <f t="shared" si="114"/>
        <v>0</v>
      </c>
      <c r="Z93" s="57">
        <f t="shared" si="91"/>
        <v>0</v>
      </c>
      <c r="AA93" s="58">
        <f t="shared" si="92"/>
        <v>0</v>
      </c>
      <c r="AB93" s="59">
        <f t="shared" si="93"/>
        <v>0</v>
      </c>
      <c r="AC93" s="60">
        <f t="shared" si="94"/>
        <v>0</v>
      </c>
      <c r="AD93" s="58">
        <f t="shared" si="95"/>
        <v>0</v>
      </c>
      <c r="AE93" s="59">
        <f t="shared" si="96"/>
        <v>0</v>
      </c>
      <c r="AF93" s="7">
        <f t="shared" si="80"/>
        <v>0</v>
      </c>
      <c r="AG93" s="84">
        <f t="shared" si="81"/>
        <v>0</v>
      </c>
      <c r="AI93" s="57" t="str">
        <f t="shared" si="97"/>
        <v/>
      </c>
      <c r="AJ93" s="58" t="str">
        <f t="shared" si="98"/>
        <v/>
      </c>
      <c r="AK93" s="59" t="str">
        <f t="shared" si="99"/>
        <v/>
      </c>
      <c r="AL93" s="60" t="str">
        <f t="shared" si="100"/>
        <v/>
      </c>
      <c r="AM93" s="58" t="str">
        <f t="shared" si="101"/>
        <v/>
      </c>
      <c r="AN93" s="59" t="str">
        <f t="shared" si="102"/>
        <v/>
      </c>
      <c r="AO93" s="7" t="str">
        <f t="shared" si="103"/>
        <v/>
      </c>
      <c r="AP93" s="84">
        <f t="shared" si="115"/>
        <v>0</v>
      </c>
      <c r="AR93" s="83">
        <f t="shared" si="82"/>
        <v>1</v>
      </c>
      <c r="AT93" s="83">
        <f t="shared" si="83"/>
        <v>0</v>
      </c>
      <c r="AV93" s="57" t="str">
        <f>IF(明細書!Q93="","",明細書!Q93)</f>
        <v/>
      </c>
      <c r="AW93" s="58" t="str">
        <f>IF(明細書!R93="","",明細書!R93)</f>
        <v/>
      </c>
      <c r="AX93" s="59" t="str">
        <f>IF(明細書!S93="","",明細書!S93)</f>
        <v/>
      </c>
      <c r="AY93" s="60" t="str">
        <f>IF(明細書!T93="","",明細書!T93)</f>
        <v/>
      </c>
      <c r="AZ93" s="58" t="str">
        <f>IF(明細書!U93="","",明細書!U93)</f>
        <v/>
      </c>
      <c r="BA93" s="59" t="str">
        <f>IF(明細書!V93="","",明細書!V93)</f>
        <v/>
      </c>
      <c r="BB93" s="7" t="str">
        <f>IF(明細書!W93="","",明細書!W93)</f>
        <v/>
      </c>
      <c r="BD93" s="57" t="str">
        <f t="shared" si="104"/>
        <v/>
      </c>
      <c r="BE93" s="58" t="str">
        <f t="shared" si="105"/>
        <v/>
      </c>
      <c r="BF93" s="59" t="str">
        <f t="shared" si="106"/>
        <v/>
      </c>
      <c r="BG93" s="60" t="str">
        <f t="shared" si="107"/>
        <v/>
      </c>
      <c r="BH93" s="58" t="str">
        <f t="shared" si="108"/>
        <v/>
      </c>
      <c r="BI93" s="59" t="str">
        <f t="shared" si="109"/>
        <v/>
      </c>
      <c r="BJ93" s="7" t="str">
        <f t="shared" si="110"/>
        <v/>
      </c>
      <c r="BK93" s="7">
        <f t="shared" si="111"/>
        <v>0</v>
      </c>
      <c r="BL93" s="84">
        <f t="shared" si="112"/>
        <v>0</v>
      </c>
      <c r="BM93" s="83">
        <f t="shared" si="113"/>
        <v>1</v>
      </c>
    </row>
    <row r="94" spans="1:65" ht="20.25" customHeight="1" x14ac:dyDescent="0.15">
      <c r="G94" s="55" t="str">
        <f>IF(明細書!H94="","",明細書!H94)</f>
        <v/>
      </c>
      <c r="H94" s="42" t="str">
        <f>IF(明細書!I94="","",明細書!I94)</f>
        <v/>
      </c>
      <c r="I94" s="43" t="str">
        <f>IF(明細書!J94="","",明細書!J94)</f>
        <v/>
      </c>
      <c r="J94" s="44" t="str">
        <f>IF(明細書!K94="","",明細書!K94)</f>
        <v/>
      </c>
      <c r="K94" s="42" t="str">
        <f>IF(明細書!L94="","",明細書!L94)</f>
        <v/>
      </c>
      <c r="L94" s="43" t="str">
        <f>IF(明細書!M94="","",明細書!M94)</f>
        <v/>
      </c>
      <c r="M94" s="45" t="str">
        <f>IF(明細書!N94="","",明細書!N94)</f>
        <v/>
      </c>
      <c r="N94" s="342">
        <f>明細書!O94</f>
        <v>0</v>
      </c>
      <c r="O94" s="343"/>
      <c r="Q94" s="55" t="str">
        <f t="shared" si="84"/>
        <v/>
      </c>
      <c r="R94" s="42" t="str">
        <f t="shared" si="85"/>
        <v/>
      </c>
      <c r="S94" s="43" t="str">
        <f t="shared" si="86"/>
        <v/>
      </c>
      <c r="T94" s="44" t="str">
        <f t="shared" si="87"/>
        <v/>
      </c>
      <c r="U94" s="42" t="str">
        <f t="shared" si="88"/>
        <v/>
      </c>
      <c r="V94" s="43" t="str">
        <f t="shared" si="89"/>
        <v/>
      </c>
      <c r="W94" s="46" t="str">
        <f t="shared" si="90"/>
        <v/>
      </c>
      <c r="X94" s="83">
        <f t="shared" si="114"/>
        <v>0</v>
      </c>
      <c r="Z94" s="57">
        <f t="shared" si="91"/>
        <v>0</v>
      </c>
      <c r="AA94" s="58">
        <f t="shared" si="92"/>
        <v>0</v>
      </c>
      <c r="AB94" s="59">
        <f t="shared" si="93"/>
        <v>0</v>
      </c>
      <c r="AC94" s="60">
        <f t="shared" si="94"/>
        <v>0</v>
      </c>
      <c r="AD94" s="58">
        <f t="shared" si="95"/>
        <v>0</v>
      </c>
      <c r="AE94" s="59">
        <f t="shared" si="96"/>
        <v>0</v>
      </c>
      <c r="AF94" s="7">
        <f t="shared" si="80"/>
        <v>0</v>
      </c>
      <c r="AG94" s="84">
        <f t="shared" si="81"/>
        <v>0</v>
      </c>
      <c r="AI94" s="57" t="str">
        <f t="shared" si="97"/>
        <v/>
      </c>
      <c r="AJ94" s="58" t="str">
        <f t="shared" si="98"/>
        <v/>
      </c>
      <c r="AK94" s="59" t="str">
        <f t="shared" si="99"/>
        <v/>
      </c>
      <c r="AL94" s="60" t="str">
        <f t="shared" si="100"/>
        <v/>
      </c>
      <c r="AM94" s="58" t="str">
        <f t="shared" si="101"/>
        <v/>
      </c>
      <c r="AN94" s="59" t="str">
        <f t="shared" si="102"/>
        <v/>
      </c>
      <c r="AO94" s="7" t="str">
        <f t="shared" si="103"/>
        <v/>
      </c>
      <c r="AP94" s="84">
        <f t="shared" si="115"/>
        <v>0</v>
      </c>
      <c r="AR94" s="83">
        <f t="shared" si="82"/>
        <v>1</v>
      </c>
      <c r="AT94" s="83">
        <f t="shared" si="83"/>
        <v>0</v>
      </c>
      <c r="AV94" s="57" t="str">
        <f>IF(明細書!Q94="","",明細書!Q94)</f>
        <v/>
      </c>
      <c r="AW94" s="58" t="str">
        <f>IF(明細書!R94="","",明細書!R94)</f>
        <v/>
      </c>
      <c r="AX94" s="59" t="str">
        <f>IF(明細書!S94="","",明細書!S94)</f>
        <v/>
      </c>
      <c r="AY94" s="60" t="str">
        <f>IF(明細書!T94="","",明細書!T94)</f>
        <v/>
      </c>
      <c r="AZ94" s="58" t="str">
        <f>IF(明細書!U94="","",明細書!U94)</f>
        <v/>
      </c>
      <c r="BA94" s="59" t="str">
        <f>IF(明細書!V94="","",明細書!V94)</f>
        <v/>
      </c>
      <c r="BB94" s="7" t="str">
        <f>IF(明細書!W94="","",明細書!W94)</f>
        <v/>
      </c>
      <c r="BD94" s="57" t="str">
        <f t="shared" si="104"/>
        <v/>
      </c>
      <c r="BE94" s="58" t="str">
        <f t="shared" si="105"/>
        <v/>
      </c>
      <c r="BF94" s="59" t="str">
        <f t="shared" si="106"/>
        <v/>
      </c>
      <c r="BG94" s="60" t="str">
        <f t="shared" si="107"/>
        <v/>
      </c>
      <c r="BH94" s="58" t="str">
        <f t="shared" si="108"/>
        <v/>
      </c>
      <c r="BI94" s="59" t="str">
        <f t="shared" si="109"/>
        <v/>
      </c>
      <c r="BJ94" s="7" t="str">
        <f t="shared" si="110"/>
        <v/>
      </c>
      <c r="BK94" s="7">
        <f t="shared" si="111"/>
        <v>0</v>
      </c>
      <c r="BL94" s="84">
        <f t="shared" si="112"/>
        <v>0</v>
      </c>
      <c r="BM94" s="83">
        <f t="shared" si="113"/>
        <v>1</v>
      </c>
    </row>
    <row r="95" spans="1:65" ht="20.25" customHeight="1" x14ac:dyDescent="0.15">
      <c r="G95" s="55" t="str">
        <f>IF(明細書!H95="","",明細書!H95)</f>
        <v/>
      </c>
      <c r="H95" s="42" t="str">
        <f>IF(明細書!I95="","",明細書!I95)</f>
        <v/>
      </c>
      <c r="I95" s="43" t="str">
        <f>IF(明細書!J95="","",明細書!J95)</f>
        <v/>
      </c>
      <c r="J95" s="44" t="str">
        <f>IF(明細書!K95="","",明細書!K95)</f>
        <v/>
      </c>
      <c r="K95" s="42" t="str">
        <f>IF(明細書!L95="","",明細書!L95)</f>
        <v/>
      </c>
      <c r="L95" s="43" t="str">
        <f>IF(明細書!M95="","",明細書!M95)</f>
        <v/>
      </c>
      <c r="M95" s="45" t="str">
        <f>IF(明細書!N95="","",明細書!N95)</f>
        <v/>
      </c>
      <c r="N95" s="342">
        <f>明細書!O95</f>
        <v>0</v>
      </c>
      <c r="O95" s="343"/>
      <c r="Q95" s="55" t="str">
        <f t="shared" si="84"/>
        <v/>
      </c>
      <c r="R95" s="42" t="str">
        <f t="shared" si="85"/>
        <v/>
      </c>
      <c r="S95" s="43" t="str">
        <f t="shared" si="86"/>
        <v/>
      </c>
      <c r="T95" s="44" t="str">
        <f t="shared" si="87"/>
        <v/>
      </c>
      <c r="U95" s="42" t="str">
        <f t="shared" si="88"/>
        <v/>
      </c>
      <c r="V95" s="43" t="str">
        <f t="shared" si="89"/>
        <v/>
      </c>
      <c r="W95" s="46" t="str">
        <f t="shared" si="90"/>
        <v/>
      </c>
      <c r="X95" s="83">
        <f t="shared" si="114"/>
        <v>0</v>
      </c>
      <c r="Z95" s="57">
        <f t="shared" si="91"/>
        <v>0</v>
      </c>
      <c r="AA95" s="58">
        <f t="shared" si="92"/>
        <v>0</v>
      </c>
      <c r="AB95" s="59">
        <f t="shared" si="93"/>
        <v>0</v>
      </c>
      <c r="AC95" s="60">
        <f t="shared" si="94"/>
        <v>0</v>
      </c>
      <c r="AD95" s="58">
        <f t="shared" si="95"/>
        <v>0</v>
      </c>
      <c r="AE95" s="59">
        <f t="shared" si="96"/>
        <v>0</v>
      </c>
      <c r="AF95" s="7">
        <f t="shared" si="80"/>
        <v>0</v>
      </c>
      <c r="AG95" s="84">
        <f t="shared" si="81"/>
        <v>0</v>
      </c>
      <c r="AI95" s="57" t="str">
        <f t="shared" si="97"/>
        <v/>
      </c>
      <c r="AJ95" s="58" t="str">
        <f t="shared" si="98"/>
        <v/>
      </c>
      <c r="AK95" s="59" t="str">
        <f t="shared" si="99"/>
        <v/>
      </c>
      <c r="AL95" s="60" t="str">
        <f t="shared" si="100"/>
        <v/>
      </c>
      <c r="AM95" s="58" t="str">
        <f t="shared" si="101"/>
        <v/>
      </c>
      <c r="AN95" s="59" t="str">
        <f t="shared" si="102"/>
        <v/>
      </c>
      <c r="AO95" s="7" t="str">
        <f t="shared" si="103"/>
        <v/>
      </c>
      <c r="AP95" s="84">
        <f t="shared" si="115"/>
        <v>0</v>
      </c>
      <c r="AR95" s="83">
        <f t="shared" si="82"/>
        <v>1</v>
      </c>
      <c r="AT95" s="83">
        <f t="shared" si="83"/>
        <v>0</v>
      </c>
      <c r="AV95" s="57" t="str">
        <f>IF(明細書!Q95="","",明細書!Q95)</f>
        <v/>
      </c>
      <c r="AW95" s="58" t="str">
        <f>IF(明細書!R95="","",明細書!R95)</f>
        <v/>
      </c>
      <c r="AX95" s="59" t="str">
        <f>IF(明細書!S95="","",明細書!S95)</f>
        <v/>
      </c>
      <c r="AY95" s="60" t="str">
        <f>IF(明細書!T95="","",明細書!T95)</f>
        <v/>
      </c>
      <c r="AZ95" s="58" t="str">
        <f>IF(明細書!U95="","",明細書!U95)</f>
        <v/>
      </c>
      <c r="BA95" s="59" t="str">
        <f>IF(明細書!V95="","",明細書!V95)</f>
        <v/>
      </c>
      <c r="BB95" s="7" t="str">
        <f>IF(明細書!W95="","",明細書!W95)</f>
        <v/>
      </c>
      <c r="BD95" s="57" t="str">
        <f t="shared" si="104"/>
        <v/>
      </c>
      <c r="BE95" s="58" t="str">
        <f t="shared" si="105"/>
        <v/>
      </c>
      <c r="BF95" s="59" t="str">
        <f t="shared" si="106"/>
        <v/>
      </c>
      <c r="BG95" s="60" t="str">
        <f t="shared" si="107"/>
        <v/>
      </c>
      <c r="BH95" s="58" t="str">
        <f t="shared" si="108"/>
        <v/>
      </c>
      <c r="BI95" s="59" t="str">
        <f t="shared" si="109"/>
        <v/>
      </c>
      <c r="BJ95" s="7" t="str">
        <f t="shared" si="110"/>
        <v/>
      </c>
      <c r="BK95" s="7">
        <f t="shared" si="111"/>
        <v>0</v>
      </c>
      <c r="BL95" s="84">
        <f t="shared" si="112"/>
        <v>0</v>
      </c>
      <c r="BM95" s="83">
        <f t="shared" si="113"/>
        <v>1</v>
      </c>
    </row>
    <row r="96" spans="1:65" ht="20.25" customHeight="1" x14ac:dyDescent="0.15">
      <c r="G96" s="55" t="str">
        <f>IF(明細書!H96="","",明細書!H96)</f>
        <v/>
      </c>
      <c r="H96" s="42" t="str">
        <f>IF(明細書!I96="","",明細書!I96)</f>
        <v/>
      </c>
      <c r="I96" s="43" t="str">
        <f>IF(明細書!J96="","",明細書!J96)</f>
        <v/>
      </c>
      <c r="J96" s="44" t="str">
        <f>IF(明細書!K96="","",明細書!K96)</f>
        <v/>
      </c>
      <c r="K96" s="42" t="str">
        <f>IF(明細書!L96="","",明細書!L96)</f>
        <v/>
      </c>
      <c r="L96" s="43" t="str">
        <f>IF(明細書!M96="","",明細書!M96)</f>
        <v/>
      </c>
      <c r="M96" s="45" t="str">
        <f>IF(明細書!N96="","",明細書!N96)</f>
        <v/>
      </c>
      <c r="N96" s="342">
        <f>明細書!O96</f>
        <v>0</v>
      </c>
      <c r="O96" s="343"/>
      <c r="Q96" s="55" t="str">
        <f t="shared" si="84"/>
        <v/>
      </c>
      <c r="R96" s="42" t="str">
        <f t="shared" si="85"/>
        <v/>
      </c>
      <c r="S96" s="43" t="str">
        <f t="shared" si="86"/>
        <v/>
      </c>
      <c r="T96" s="44" t="str">
        <f t="shared" si="87"/>
        <v/>
      </c>
      <c r="U96" s="42" t="str">
        <f t="shared" si="88"/>
        <v/>
      </c>
      <c r="V96" s="43" t="str">
        <f t="shared" si="89"/>
        <v/>
      </c>
      <c r="W96" s="46" t="str">
        <f t="shared" si="90"/>
        <v/>
      </c>
      <c r="X96" s="83">
        <f t="shared" si="114"/>
        <v>0</v>
      </c>
      <c r="Z96" s="57">
        <f t="shared" si="91"/>
        <v>0</v>
      </c>
      <c r="AA96" s="58">
        <f t="shared" si="92"/>
        <v>0</v>
      </c>
      <c r="AB96" s="59">
        <f t="shared" si="93"/>
        <v>0</v>
      </c>
      <c r="AC96" s="60">
        <f t="shared" si="94"/>
        <v>0</v>
      </c>
      <c r="AD96" s="58">
        <f t="shared" si="95"/>
        <v>0</v>
      </c>
      <c r="AE96" s="59">
        <f t="shared" si="96"/>
        <v>0</v>
      </c>
      <c r="AF96" s="7">
        <f t="shared" si="80"/>
        <v>0</v>
      </c>
      <c r="AG96" s="84">
        <f t="shared" si="81"/>
        <v>0</v>
      </c>
      <c r="AI96" s="57" t="str">
        <f t="shared" si="97"/>
        <v/>
      </c>
      <c r="AJ96" s="58" t="str">
        <f t="shared" si="98"/>
        <v/>
      </c>
      <c r="AK96" s="59" t="str">
        <f t="shared" si="99"/>
        <v/>
      </c>
      <c r="AL96" s="60" t="str">
        <f t="shared" si="100"/>
        <v/>
      </c>
      <c r="AM96" s="58" t="str">
        <f t="shared" si="101"/>
        <v/>
      </c>
      <c r="AN96" s="59" t="str">
        <f t="shared" si="102"/>
        <v/>
      </c>
      <c r="AO96" s="7" t="str">
        <f t="shared" si="103"/>
        <v/>
      </c>
      <c r="AP96" s="84">
        <f t="shared" si="115"/>
        <v>0</v>
      </c>
      <c r="AR96" s="83">
        <f t="shared" si="82"/>
        <v>1</v>
      </c>
      <c r="AT96" s="83">
        <f t="shared" si="83"/>
        <v>0</v>
      </c>
      <c r="AV96" s="57" t="str">
        <f>IF(明細書!Q96="","",明細書!Q96)</f>
        <v/>
      </c>
      <c r="AW96" s="58" t="str">
        <f>IF(明細書!R96="","",明細書!R96)</f>
        <v/>
      </c>
      <c r="AX96" s="59" t="str">
        <f>IF(明細書!S96="","",明細書!S96)</f>
        <v/>
      </c>
      <c r="AY96" s="60" t="str">
        <f>IF(明細書!T96="","",明細書!T96)</f>
        <v/>
      </c>
      <c r="AZ96" s="58" t="str">
        <f>IF(明細書!U96="","",明細書!U96)</f>
        <v/>
      </c>
      <c r="BA96" s="59" t="str">
        <f>IF(明細書!V96="","",明細書!V96)</f>
        <v/>
      </c>
      <c r="BB96" s="7" t="str">
        <f>IF(明細書!W96="","",明細書!W96)</f>
        <v/>
      </c>
      <c r="BD96" s="57" t="str">
        <f t="shared" si="104"/>
        <v/>
      </c>
      <c r="BE96" s="58" t="str">
        <f t="shared" si="105"/>
        <v/>
      </c>
      <c r="BF96" s="59" t="str">
        <f t="shared" si="106"/>
        <v/>
      </c>
      <c r="BG96" s="60" t="str">
        <f t="shared" si="107"/>
        <v/>
      </c>
      <c r="BH96" s="58" t="str">
        <f t="shared" si="108"/>
        <v/>
      </c>
      <c r="BI96" s="59" t="str">
        <f t="shared" si="109"/>
        <v/>
      </c>
      <c r="BJ96" s="7" t="str">
        <f t="shared" si="110"/>
        <v/>
      </c>
      <c r="BK96" s="7">
        <f t="shared" si="111"/>
        <v>0</v>
      </c>
      <c r="BL96" s="84">
        <f t="shared" si="112"/>
        <v>0</v>
      </c>
      <c r="BM96" s="83">
        <f t="shared" si="113"/>
        <v>1</v>
      </c>
    </row>
    <row r="97" spans="7:65" ht="20.25" customHeight="1" x14ac:dyDescent="0.15">
      <c r="G97" s="55" t="str">
        <f>IF(明細書!H97="","",明細書!H97)</f>
        <v/>
      </c>
      <c r="H97" s="42" t="str">
        <f>IF(明細書!I97="","",明細書!I97)</f>
        <v/>
      </c>
      <c r="I97" s="43" t="str">
        <f>IF(明細書!J97="","",明細書!J97)</f>
        <v/>
      </c>
      <c r="J97" s="44" t="str">
        <f>IF(明細書!K97="","",明細書!K97)</f>
        <v/>
      </c>
      <c r="K97" s="42" t="str">
        <f>IF(明細書!L97="","",明細書!L97)</f>
        <v/>
      </c>
      <c r="L97" s="43" t="str">
        <f>IF(明細書!M97="","",明細書!M97)</f>
        <v/>
      </c>
      <c r="M97" s="45" t="str">
        <f>IF(明細書!N97="","",明細書!N97)</f>
        <v/>
      </c>
      <c r="N97" s="342">
        <f>明細書!O97</f>
        <v>0</v>
      </c>
      <c r="O97" s="343"/>
      <c r="Q97" s="55" t="str">
        <f t="shared" si="84"/>
        <v/>
      </c>
      <c r="R97" s="42" t="str">
        <f t="shared" si="85"/>
        <v/>
      </c>
      <c r="S97" s="43" t="str">
        <f t="shared" si="86"/>
        <v/>
      </c>
      <c r="T97" s="44" t="str">
        <f t="shared" si="87"/>
        <v/>
      </c>
      <c r="U97" s="42" t="str">
        <f t="shared" si="88"/>
        <v/>
      </c>
      <c r="V97" s="43" t="str">
        <f t="shared" si="89"/>
        <v/>
      </c>
      <c r="W97" s="46" t="str">
        <f t="shared" si="90"/>
        <v/>
      </c>
      <c r="X97" s="83">
        <f t="shared" si="114"/>
        <v>0</v>
      </c>
      <c r="Z97" s="57">
        <f t="shared" si="91"/>
        <v>0</v>
      </c>
      <c r="AA97" s="58">
        <f t="shared" si="92"/>
        <v>0</v>
      </c>
      <c r="AB97" s="59">
        <f t="shared" si="93"/>
        <v>0</v>
      </c>
      <c r="AC97" s="60">
        <f t="shared" si="94"/>
        <v>0</v>
      </c>
      <c r="AD97" s="58">
        <f t="shared" si="95"/>
        <v>0</v>
      </c>
      <c r="AE97" s="59">
        <f t="shared" si="96"/>
        <v>0</v>
      </c>
      <c r="AF97" s="7">
        <f t="shared" si="80"/>
        <v>0</v>
      </c>
      <c r="AG97" s="84">
        <f t="shared" si="81"/>
        <v>0</v>
      </c>
      <c r="AI97" s="57" t="str">
        <f t="shared" si="97"/>
        <v/>
      </c>
      <c r="AJ97" s="58" t="str">
        <f t="shared" si="98"/>
        <v/>
      </c>
      <c r="AK97" s="59" t="str">
        <f t="shared" si="99"/>
        <v/>
      </c>
      <c r="AL97" s="60" t="str">
        <f t="shared" si="100"/>
        <v/>
      </c>
      <c r="AM97" s="58" t="str">
        <f t="shared" si="101"/>
        <v/>
      </c>
      <c r="AN97" s="59" t="str">
        <f t="shared" si="102"/>
        <v/>
      </c>
      <c r="AO97" s="7" t="str">
        <f t="shared" si="103"/>
        <v/>
      </c>
      <c r="AP97" s="84">
        <f t="shared" si="115"/>
        <v>0</v>
      </c>
      <c r="AR97" s="83">
        <f t="shared" si="82"/>
        <v>1</v>
      </c>
      <c r="AT97" s="83">
        <f t="shared" si="83"/>
        <v>0</v>
      </c>
      <c r="AV97" s="57" t="str">
        <f>IF(明細書!Q97="","",明細書!Q97)</f>
        <v/>
      </c>
      <c r="AW97" s="58" t="str">
        <f>IF(明細書!R97="","",明細書!R97)</f>
        <v/>
      </c>
      <c r="AX97" s="59" t="str">
        <f>IF(明細書!S97="","",明細書!S97)</f>
        <v/>
      </c>
      <c r="AY97" s="60" t="str">
        <f>IF(明細書!T97="","",明細書!T97)</f>
        <v/>
      </c>
      <c r="AZ97" s="58" t="str">
        <f>IF(明細書!U97="","",明細書!U97)</f>
        <v/>
      </c>
      <c r="BA97" s="59" t="str">
        <f>IF(明細書!V97="","",明細書!V97)</f>
        <v/>
      </c>
      <c r="BB97" s="7" t="str">
        <f>IF(明細書!W97="","",明細書!W97)</f>
        <v/>
      </c>
      <c r="BD97" s="57" t="str">
        <f t="shared" si="104"/>
        <v/>
      </c>
      <c r="BE97" s="58" t="str">
        <f t="shared" si="105"/>
        <v/>
      </c>
      <c r="BF97" s="59" t="str">
        <f t="shared" si="106"/>
        <v/>
      </c>
      <c r="BG97" s="60" t="str">
        <f t="shared" si="107"/>
        <v/>
      </c>
      <c r="BH97" s="58" t="str">
        <f t="shared" si="108"/>
        <v/>
      </c>
      <c r="BI97" s="59" t="str">
        <f t="shared" si="109"/>
        <v/>
      </c>
      <c r="BJ97" s="7" t="str">
        <f t="shared" si="110"/>
        <v/>
      </c>
      <c r="BK97" s="7">
        <f t="shared" si="111"/>
        <v>0</v>
      </c>
      <c r="BL97" s="84">
        <f t="shared" si="112"/>
        <v>0</v>
      </c>
      <c r="BM97" s="83">
        <f t="shared" si="113"/>
        <v>1</v>
      </c>
    </row>
    <row r="98" spans="7:65" ht="20.25" customHeight="1" x14ac:dyDescent="0.15">
      <c r="G98" s="55" t="str">
        <f>IF(明細書!H98="","",明細書!H98)</f>
        <v/>
      </c>
      <c r="H98" s="42" t="str">
        <f>IF(明細書!I98="","",明細書!I98)</f>
        <v/>
      </c>
      <c r="I98" s="43" t="str">
        <f>IF(明細書!J98="","",明細書!J98)</f>
        <v/>
      </c>
      <c r="J98" s="44" t="str">
        <f>IF(明細書!K98="","",明細書!K98)</f>
        <v/>
      </c>
      <c r="K98" s="42" t="str">
        <f>IF(明細書!L98="","",明細書!L98)</f>
        <v/>
      </c>
      <c r="L98" s="43" t="str">
        <f>IF(明細書!M98="","",明細書!M98)</f>
        <v/>
      </c>
      <c r="M98" s="45" t="str">
        <f>IF(明細書!N98="","",明細書!N98)</f>
        <v/>
      </c>
      <c r="N98" s="342">
        <f>明細書!O98</f>
        <v>0</v>
      </c>
      <c r="O98" s="343"/>
      <c r="Q98" s="55" t="str">
        <f t="shared" si="84"/>
        <v/>
      </c>
      <c r="R98" s="42" t="str">
        <f t="shared" si="85"/>
        <v/>
      </c>
      <c r="S98" s="43" t="str">
        <f t="shared" si="86"/>
        <v/>
      </c>
      <c r="T98" s="44" t="str">
        <f t="shared" si="87"/>
        <v/>
      </c>
      <c r="U98" s="42" t="str">
        <f t="shared" si="88"/>
        <v/>
      </c>
      <c r="V98" s="43" t="str">
        <f t="shared" si="89"/>
        <v/>
      </c>
      <c r="W98" s="46" t="str">
        <f t="shared" si="90"/>
        <v/>
      </c>
      <c r="X98" s="83">
        <f t="shared" si="114"/>
        <v>0</v>
      </c>
      <c r="Z98" s="57">
        <f t="shared" si="91"/>
        <v>0</v>
      </c>
      <c r="AA98" s="58">
        <f t="shared" si="92"/>
        <v>0</v>
      </c>
      <c r="AB98" s="59">
        <f t="shared" si="93"/>
        <v>0</v>
      </c>
      <c r="AC98" s="60">
        <f t="shared" si="94"/>
        <v>0</v>
      </c>
      <c r="AD98" s="58">
        <f t="shared" si="95"/>
        <v>0</v>
      </c>
      <c r="AE98" s="59">
        <f t="shared" si="96"/>
        <v>0</v>
      </c>
      <c r="AF98" s="7">
        <f t="shared" si="80"/>
        <v>0</v>
      </c>
      <c r="AG98" s="84">
        <f t="shared" si="81"/>
        <v>0</v>
      </c>
      <c r="AI98" s="57" t="str">
        <f t="shared" si="97"/>
        <v/>
      </c>
      <c r="AJ98" s="58" t="str">
        <f t="shared" si="98"/>
        <v/>
      </c>
      <c r="AK98" s="59" t="str">
        <f t="shared" si="99"/>
        <v/>
      </c>
      <c r="AL98" s="60" t="str">
        <f t="shared" si="100"/>
        <v/>
      </c>
      <c r="AM98" s="58" t="str">
        <f t="shared" si="101"/>
        <v/>
      </c>
      <c r="AN98" s="59" t="str">
        <f t="shared" si="102"/>
        <v/>
      </c>
      <c r="AO98" s="7" t="str">
        <f t="shared" si="103"/>
        <v/>
      </c>
      <c r="AP98" s="84">
        <f t="shared" si="115"/>
        <v>0</v>
      </c>
      <c r="AR98" s="83">
        <f t="shared" si="82"/>
        <v>1</v>
      </c>
      <c r="AT98" s="83">
        <f t="shared" si="83"/>
        <v>0</v>
      </c>
      <c r="AV98" s="57" t="str">
        <f>IF(明細書!Q98="","",明細書!Q98)</f>
        <v/>
      </c>
      <c r="AW98" s="58" t="str">
        <f>IF(明細書!R98="","",明細書!R98)</f>
        <v/>
      </c>
      <c r="AX98" s="59" t="str">
        <f>IF(明細書!S98="","",明細書!S98)</f>
        <v/>
      </c>
      <c r="AY98" s="60" t="str">
        <f>IF(明細書!T98="","",明細書!T98)</f>
        <v/>
      </c>
      <c r="AZ98" s="58" t="str">
        <f>IF(明細書!U98="","",明細書!U98)</f>
        <v/>
      </c>
      <c r="BA98" s="59" t="str">
        <f>IF(明細書!V98="","",明細書!V98)</f>
        <v/>
      </c>
      <c r="BB98" s="7" t="str">
        <f>IF(明細書!W98="","",明細書!W98)</f>
        <v/>
      </c>
      <c r="BD98" s="57" t="str">
        <f t="shared" si="104"/>
        <v/>
      </c>
      <c r="BE98" s="58" t="str">
        <f t="shared" si="105"/>
        <v/>
      </c>
      <c r="BF98" s="59" t="str">
        <f t="shared" si="106"/>
        <v/>
      </c>
      <c r="BG98" s="60" t="str">
        <f t="shared" si="107"/>
        <v/>
      </c>
      <c r="BH98" s="58" t="str">
        <f t="shared" si="108"/>
        <v/>
      </c>
      <c r="BI98" s="59" t="str">
        <f t="shared" si="109"/>
        <v/>
      </c>
      <c r="BJ98" s="7" t="str">
        <f t="shared" si="110"/>
        <v/>
      </c>
      <c r="BK98" s="7">
        <f t="shared" si="111"/>
        <v>0</v>
      </c>
      <c r="BL98" s="84">
        <f t="shared" si="112"/>
        <v>0</v>
      </c>
      <c r="BM98" s="83">
        <f t="shared" si="113"/>
        <v>1</v>
      </c>
    </row>
    <row r="99" spans="7:65" ht="20.25" customHeight="1" x14ac:dyDescent="0.15">
      <c r="G99" s="55" t="str">
        <f>IF(明細書!H99="","",明細書!H99)</f>
        <v/>
      </c>
      <c r="H99" s="42" t="str">
        <f>IF(明細書!I99="","",明細書!I99)</f>
        <v/>
      </c>
      <c r="I99" s="43" t="str">
        <f>IF(明細書!J99="","",明細書!J99)</f>
        <v/>
      </c>
      <c r="J99" s="44" t="str">
        <f>IF(明細書!K99="","",明細書!K99)</f>
        <v/>
      </c>
      <c r="K99" s="42" t="str">
        <f>IF(明細書!L99="","",明細書!L99)</f>
        <v/>
      </c>
      <c r="L99" s="43" t="str">
        <f>IF(明細書!M99="","",明細書!M99)</f>
        <v/>
      </c>
      <c r="M99" s="45" t="str">
        <f>IF(明細書!N99="","",明細書!N99)</f>
        <v/>
      </c>
      <c r="N99" s="342">
        <f>明細書!O99</f>
        <v>0</v>
      </c>
      <c r="O99" s="343"/>
      <c r="Q99" s="55" t="str">
        <f t="shared" si="84"/>
        <v/>
      </c>
      <c r="R99" s="42" t="str">
        <f t="shared" si="85"/>
        <v/>
      </c>
      <c r="S99" s="43" t="str">
        <f t="shared" si="86"/>
        <v/>
      </c>
      <c r="T99" s="44" t="str">
        <f t="shared" si="87"/>
        <v/>
      </c>
      <c r="U99" s="42" t="str">
        <f t="shared" si="88"/>
        <v/>
      </c>
      <c r="V99" s="43" t="str">
        <f t="shared" si="89"/>
        <v/>
      </c>
      <c r="W99" s="46" t="str">
        <f t="shared" si="90"/>
        <v/>
      </c>
      <c r="X99" s="83">
        <f t="shared" si="114"/>
        <v>0</v>
      </c>
      <c r="Z99" s="57">
        <f t="shared" si="91"/>
        <v>0</v>
      </c>
      <c r="AA99" s="58">
        <f t="shared" si="92"/>
        <v>0</v>
      </c>
      <c r="AB99" s="59">
        <f t="shared" si="93"/>
        <v>0</v>
      </c>
      <c r="AC99" s="60">
        <f t="shared" si="94"/>
        <v>0</v>
      </c>
      <c r="AD99" s="58">
        <f t="shared" si="95"/>
        <v>0</v>
      </c>
      <c r="AE99" s="59">
        <f t="shared" si="96"/>
        <v>0</v>
      </c>
      <c r="AF99" s="7">
        <f t="shared" si="80"/>
        <v>0</v>
      </c>
      <c r="AG99" s="84">
        <f t="shared" si="81"/>
        <v>0</v>
      </c>
      <c r="AI99" s="57" t="str">
        <f t="shared" si="97"/>
        <v/>
      </c>
      <c r="AJ99" s="58" t="str">
        <f t="shared" si="98"/>
        <v/>
      </c>
      <c r="AK99" s="59" t="str">
        <f t="shared" si="99"/>
        <v/>
      </c>
      <c r="AL99" s="60" t="str">
        <f t="shared" si="100"/>
        <v/>
      </c>
      <c r="AM99" s="58" t="str">
        <f t="shared" si="101"/>
        <v/>
      </c>
      <c r="AN99" s="59" t="str">
        <f t="shared" si="102"/>
        <v/>
      </c>
      <c r="AO99" s="7" t="str">
        <f t="shared" si="103"/>
        <v/>
      </c>
      <c r="AP99" s="84">
        <f t="shared" si="115"/>
        <v>0</v>
      </c>
      <c r="AR99" s="83">
        <f t="shared" si="82"/>
        <v>1</v>
      </c>
      <c r="AT99" s="83">
        <f t="shared" si="83"/>
        <v>0</v>
      </c>
      <c r="AV99" s="57" t="str">
        <f>IF(明細書!Q99="","",明細書!Q99)</f>
        <v/>
      </c>
      <c r="AW99" s="58" t="str">
        <f>IF(明細書!R99="","",明細書!R99)</f>
        <v/>
      </c>
      <c r="AX99" s="59" t="str">
        <f>IF(明細書!S99="","",明細書!S99)</f>
        <v/>
      </c>
      <c r="AY99" s="60" t="str">
        <f>IF(明細書!T99="","",明細書!T99)</f>
        <v/>
      </c>
      <c r="AZ99" s="58" t="str">
        <f>IF(明細書!U99="","",明細書!U99)</f>
        <v/>
      </c>
      <c r="BA99" s="59" t="str">
        <f>IF(明細書!V99="","",明細書!V99)</f>
        <v/>
      </c>
      <c r="BB99" s="7" t="str">
        <f>IF(明細書!W99="","",明細書!W99)</f>
        <v/>
      </c>
      <c r="BD99" s="57" t="str">
        <f t="shared" si="104"/>
        <v/>
      </c>
      <c r="BE99" s="58" t="str">
        <f t="shared" si="105"/>
        <v/>
      </c>
      <c r="BF99" s="59" t="str">
        <f t="shared" si="106"/>
        <v/>
      </c>
      <c r="BG99" s="60" t="str">
        <f t="shared" si="107"/>
        <v/>
      </c>
      <c r="BH99" s="58" t="str">
        <f t="shared" si="108"/>
        <v/>
      </c>
      <c r="BI99" s="59" t="str">
        <f t="shared" si="109"/>
        <v/>
      </c>
      <c r="BJ99" s="7" t="str">
        <f t="shared" si="110"/>
        <v/>
      </c>
      <c r="BK99" s="7">
        <f t="shared" si="111"/>
        <v>0</v>
      </c>
      <c r="BL99" s="84">
        <f t="shared" si="112"/>
        <v>0</v>
      </c>
      <c r="BM99" s="83">
        <f t="shared" si="113"/>
        <v>1</v>
      </c>
    </row>
    <row r="100" spans="7:65" ht="20.25" customHeight="1" x14ac:dyDescent="0.15">
      <c r="G100" s="55" t="str">
        <f>IF(明細書!H100="","",明細書!H100)</f>
        <v/>
      </c>
      <c r="H100" s="42" t="str">
        <f>IF(明細書!I100="","",明細書!I100)</f>
        <v/>
      </c>
      <c r="I100" s="43" t="str">
        <f>IF(明細書!J100="","",明細書!J100)</f>
        <v/>
      </c>
      <c r="J100" s="44" t="str">
        <f>IF(明細書!K100="","",明細書!K100)</f>
        <v/>
      </c>
      <c r="K100" s="42" t="str">
        <f>IF(明細書!L100="","",明細書!L100)</f>
        <v/>
      </c>
      <c r="L100" s="43" t="str">
        <f>IF(明細書!M100="","",明細書!M100)</f>
        <v/>
      </c>
      <c r="M100" s="45" t="str">
        <f>IF(明細書!N100="","",明細書!N100)</f>
        <v/>
      </c>
      <c r="N100" s="342">
        <f>明細書!O100</f>
        <v>0</v>
      </c>
      <c r="O100" s="343"/>
      <c r="Q100" s="55" t="str">
        <f t="shared" si="84"/>
        <v/>
      </c>
      <c r="R100" s="42" t="str">
        <f t="shared" si="85"/>
        <v/>
      </c>
      <c r="S100" s="43" t="str">
        <f t="shared" si="86"/>
        <v/>
      </c>
      <c r="T100" s="44" t="str">
        <f t="shared" si="87"/>
        <v/>
      </c>
      <c r="U100" s="42" t="str">
        <f t="shared" si="88"/>
        <v/>
      </c>
      <c r="V100" s="43" t="str">
        <f t="shared" si="89"/>
        <v/>
      </c>
      <c r="W100" s="46" t="str">
        <f t="shared" si="90"/>
        <v/>
      </c>
      <c r="X100" s="83">
        <f t="shared" si="114"/>
        <v>0</v>
      </c>
      <c r="Z100" s="57">
        <f t="shared" si="91"/>
        <v>0</v>
      </c>
      <c r="AA100" s="58">
        <f t="shared" si="92"/>
        <v>0</v>
      </c>
      <c r="AB100" s="59">
        <f t="shared" si="93"/>
        <v>0</v>
      </c>
      <c r="AC100" s="60">
        <f t="shared" si="94"/>
        <v>0</v>
      </c>
      <c r="AD100" s="58">
        <f t="shared" si="95"/>
        <v>0</v>
      </c>
      <c r="AE100" s="59">
        <f t="shared" si="96"/>
        <v>0</v>
      </c>
      <c r="AF100" s="7">
        <f t="shared" si="80"/>
        <v>0</v>
      </c>
      <c r="AG100" s="84">
        <f t="shared" si="81"/>
        <v>0</v>
      </c>
      <c r="AI100" s="57" t="str">
        <f t="shared" si="97"/>
        <v/>
      </c>
      <c r="AJ100" s="58" t="str">
        <f t="shared" si="98"/>
        <v/>
      </c>
      <c r="AK100" s="59" t="str">
        <f t="shared" si="99"/>
        <v/>
      </c>
      <c r="AL100" s="60" t="str">
        <f t="shared" si="100"/>
        <v/>
      </c>
      <c r="AM100" s="58" t="str">
        <f t="shared" si="101"/>
        <v/>
      </c>
      <c r="AN100" s="59" t="str">
        <f t="shared" si="102"/>
        <v/>
      </c>
      <c r="AO100" s="7" t="str">
        <f t="shared" si="103"/>
        <v/>
      </c>
      <c r="AP100" s="84">
        <f t="shared" si="115"/>
        <v>0</v>
      </c>
      <c r="AR100" s="83">
        <f t="shared" si="82"/>
        <v>1</v>
      </c>
      <c r="AT100" s="83">
        <f t="shared" si="83"/>
        <v>0</v>
      </c>
      <c r="AV100" s="57" t="str">
        <f>IF(明細書!Q100="","",明細書!Q100)</f>
        <v/>
      </c>
      <c r="AW100" s="58" t="str">
        <f>IF(明細書!R100="","",明細書!R100)</f>
        <v/>
      </c>
      <c r="AX100" s="59" t="str">
        <f>IF(明細書!S100="","",明細書!S100)</f>
        <v/>
      </c>
      <c r="AY100" s="60" t="str">
        <f>IF(明細書!T100="","",明細書!T100)</f>
        <v/>
      </c>
      <c r="AZ100" s="58" t="str">
        <f>IF(明細書!U100="","",明細書!U100)</f>
        <v/>
      </c>
      <c r="BA100" s="59" t="str">
        <f>IF(明細書!V100="","",明細書!V100)</f>
        <v/>
      </c>
      <c r="BB100" s="7" t="str">
        <f>IF(明細書!W100="","",明細書!W100)</f>
        <v/>
      </c>
      <c r="BD100" s="57" t="str">
        <f t="shared" si="104"/>
        <v/>
      </c>
      <c r="BE100" s="58" t="str">
        <f t="shared" si="105"/>
        <v/>
      </c>
      <c r="BF100" s="59" t="str">
        <f t="shared" si="106"/>
        <v/>
      </c>
      <c r="BG100" s="60" t="str">
        <f t="shared" si="107"/>
        <v/>
      </c>
      <c r="BH100" s="58" t="str">
        <f t="shared" si="108"/>
        <v/>
      </c>
      <c r="BI100" s="59" t="str">
        <f t="shared" si="109"/>
        <v/>
      </c>
      <c r="BJ100" s="7" t="str">
        <f t="shared" si="110"/>
        <v/>
      </c>
      <c r="BK100" s="7">
        <f t="shared" si="111"/>
        <v>0</v>
      </c>
      <c r="BL100" s="84">
        <f t="shared" si="112"/>
        <v>0</v>
      </c>
      <c r="BM100" s="83">
        <f t="shared" si="113"/>
        <v>1</v>
      </c>
    </row>
    <row r="101" spans="7:65" ht="20.25" customHeight="1" x14ac:dyDescent="0.15">
      <c r="G101" s="55" t="str">
        <f>IF(明細書!H101="","",明細書!H101)</f>
        <v/>
      </c>
      <c r="H101" s="42" t="str">
        <f>IF(明細書!I101="","",明細書!I101)</f>
        <v/>
      </c>
      <c r="I101" s="43" t="str">
        <f>IF(明細書!J101="","",明細書!J101)</f>
        <v/>
      </c>
      <c r="J101" s="44" t="str">
        <f>IF(明細書!K101="","",明細書!K101)</f>
        <v/>
      </c>
      <c r="K101" s="42" t="str">
        <f>IF(明細書!L101="","",明細書!L101)</f>
        <v/>
      </c>
      <c r="L101" s="43" t="str">
        <f>IF(明細書!M101="","",明細書!M101)</f>
        <v/>
      </c>
      <c r="M101" s="45" t="str">
        <f>IF(明細書!N101="","",明細書!N101)</f>
        <v/>
      </c>
      <c r="N101" s="342">
        <f>明細書!O101</f>
        <v>0</v>
      </c>
      <c r="O101" s="343"/>
      <c r="Q101" s="55" t="str">
        <f t="shared" si="84"/>
        <v/>
      </c>
      <c r="R101" s="42" t="str">
        <f t="shared" si="85"/>
        <v/>
      </c>
      <c r="S101" s="43" t="str">
        <f t="shared" si="86"/>
        <v/>
      </c>
      <c r="T101" s="44" t="str">
        <f t="shared" si="87"/>
        <v/>
      </c>
      <c r="U101" s="42" t="str">
        <f t="shared" si="88"/>
        <v/>
      </c>
      <c r="V101" s="43" t="str">
        <f t="shared" si="89"/>
        <v/>
      </c>
      <c r="W101" s="46" t="str">
        <f t="shared" si="90"/>
        <v/>
      </c>
      <c r="X101" s="83">
        <f t="shared" si="114"/>
        <v>0</v>
      </c>
      <c r="Z101" s="57">
        <f t="shared" si="91"/>
        <v>0</v>
      </c>
      <c r="AA101" s="58">
        <f t="shared" si="92"/>
        <v>0</v>
      </c>
      <c r="AB101" s="59">
        <f t="shared" si="93"/>
        <v>0</v>
      </c>
      <c r="AC101" s="60">
        <f t="shared" si="94"/>
        <v>0</v>
      </c>
      <c r="AD101" s="58">
        <f t="shared" si="95"/>
        <v>0</v>
      </c>
      <c r="AE101" s="59">
        <f t="shared" si="96"/>
        <v>0</v>
      </c>
      <c r="AF101" s="7">
        <f t="shared" si="80"/>
        <v>0</v>
      </c>
      <c r="AG101" s="84">
        <f t="shared" si="81"/>
        <v>0</v>
      </c>
      <c r="AI101" s="57" t="str">
        <f t="shared" si="97"/>
        <v/>
      </c>
      <c r="AJ101" s="58" t="str">
        <f t="shared" si="98"/>
        <v/>
      </c>
      <c r="AK101" s="59" t="str">
        <f t="shared" si="99"/>
        <v/>
      </c>
      <c r="AL101" s="60" t="str">
        <f t="shared" si="100"/>
        <v/>
      </c>
      <c r="AM101" s="58" t="str">
        <f t="shared" si="101"/>
        <v/>
      </c>
      <c r="AN101" s="59" t="str">
        <f t="shared" si="102"/>
        <v/>
      </c>
      <c r="AO101" s="7" t="str">
        <f t="shared" si="103"/>
        <v/>
      </c>
      <c r="AP101" s="84">
        <f t="shared" si="115"/>
        <v>0</v>
      </c>
      <c r="AR101" s="83">
        <f t="shared" si="82"/>
        <v>1</v>
      </c>
      <c r="AT101" s="83">
        <f t="shared" si="83"/>
        <v>0</v>
      </c>
      <c r="AV101" s="57" t="str">
        <f>IF(明細書!Q101="","",明細書!Q101)</f>
        <v/>
      </c>
      <c r="AW101" s="58" t="str">
        <f>IF(明細書!R101="","",明細書!R101)</f>
        <v/>
      </c>
      <c r="AX101" s="59" t="str">
        <f>IF(明細書!S101="","",明細書!S101)</f>
        <v/>
      </c>
      <c r="AY101" s="60" t="str">
        <f>IF(明細書!T101="","",明細書!T101)</f>
        <v/>
      </c>
      <c r="AZ101" s="58" t="str">
        <f>IF(明細書!U101="","",明細書!U101)</f>
        <v/>
      </c>
      <c r="BA101" s="59" t="str">
        <f>IF(明細書!V101="","",明細書!V101)</f>
        <v/>
      </c>
      <c r="BB101" s="7" t="str">
        <f>IF(明細書!W101="","",明細書!W101)</f>
        <v/>
      </c>
      <c r="BD101" s="57" t="str">
        <f t="shared" si="104"/>
        <v/>
      </c>
      <c r="BE101" s="58" t="str">
        <f t="shared" si="105"/>
        <v/>
      </c>
      <c r="BF101" s="59" t="str">
        <f t="shared" si="106"/>
        <v/>
      </c>
      <c r="BG101" s="60" t="str">
        <f t="shared" si="107"/>
        <v/>
      </c>
      <c r="BH101" s="58" t="str">
        <f t="shared" si="108"/>
        <v/>
      </c>
      <c r="BI101" s="59" t="str">
        <f t="shared" si="109"/>
        <v/>
      </c>
      <c r="BJ101" s="7" t="str">
        <f t="shared" si="110"/>
        <v/>
      </c>
      <c r="BK101" s="7">
        <f t="shared" si="111"/>
        <v>0</v>
      </c>
      <c r="BL101" s="84">
        <f t="shared" si="112"/>
        <v>0</v>
      </c>
      <c r="BM101" s="83">
        <f t="shared" si="113"/>
        <v>1</v>
      </c>
    </row>
    <row r="102" spans="7:65" ht="20.25" customHeight="1" x14ac:dyDescent="0.15">
      <c r="G102" s="55" t="str">
        <f>IF(明細書!H102="","",明細書!H102)</f>
        <v/>
      </c>
      <c r="H102" s="42" t="str">
        <f>IF(明細書!I102="","",明細書!I102)</f>
        <v/>
      </c>
      <c r="I102" s="43" t="str">
        <f>IF(明細書!J102="","",明細書!J102)</f>
        <v/>
      </c>
      <c r="J102" s="44" t="str">
        <f>IF(明細書!K102="","",明細書!K102)</f>
        <v/>
      </c>
      <c r="K102" s="42" t="str">
        <f>IF(明細書!L102="","",明細書!L102)</f>
        <v/>
      </c>
      <c r="L102" s="43" t="str">
        <f>IF(明細書!M102="","",明細書!M102)</f>
        <v/>
      </c>
      <c r="M102" s="45" t="str">
        <f>IF(明細書!N102="","",明細書!N102)</f>
        <v/>
      </c>
      <c r="N102" s="342">
        <f>明細書!O102</f>
        <v>0</v>
      </c>
      <c r="O102" s="343"/>
      <c r="Q102" s="55" t="str">
        <f t="shared" si="84"/>
        <v/>
      </c>
      <c r="R102" s="42" t="str">
        <f t="shared" si="85"/>
        <v/>
      </c>
      <c r="S102" s="43" t="str">
        <f t="shared" si="86"/>
        <v/>
      </c>
      <c r="T102" s="44" t="str">
        <f t="shared" si="87"/>
        <v/>
      </c>
      <c r="U102" s="42" t="str">
        <f t="shared" si="88"/>
        <v/>
      </c>
      <c r="V102" s="43" t="str">
        <f t="shared" si="89"/>
        <v/>
      </c>
      <c r="W102" s="46" t="str">
        <f t="shared" si="90"/>
        <v/>
      </c>
      <c r="X102" s="83">
        <f t="shared" si="114"/>
        <v>0</v>
      </c>
      <c r="Z102" s="57">
        <f t="shared" si="91"/>
        <v>0</v>
      </c>
      <c r="AA102" s="58">
        <f t="shared" si="92"/>
        <v>0</v>
      </c>
      <c r="AB102" s="59">
        <f t="shared" si="93"/>
        <v>0</v>
      </c>
      <c r="AC102" s="60">
        <f t="shared" si="94"/>
        <v>0</v>
      </c>
      <c r="AD102" s="58">
        <f t="shared" si="95"/>
        <v>0</v>
      </c>
      <c r="AE102" s="59">
        <f t="shared" si="96"/>
        <v>0</v>
      </c>
      <c r="AF102" s="7">
        <f t="shared" si="80"/>
        <v>0</v>
      </c>
      <c r="AG102" s="84">
        <f t="shared" si="81"/>
        <v>0</v>
      </c>
      <c r="AI102" s="57" t="str">
        <f t="shared" si="97"/>
        <v/>
      </c>
      <c r="AJ102" s="58" t="str">
        <f t="shared" si="98"/>
        <v/>
      </c>
      <c r="AK102" s="59" t="str">
        <f t="shared" si="99"/>
        <v/>
      </c>
      <c r="AL102" s="60" t="str">
        <f t="shared" si="100"/>
        <v/>
      </c>
      <c r="AM102" s="58" t="str">
        <f t="shared" si="101"/>
        <v/>
      </c>
      <c r="AN102" s="59" t="str">
        <f t="shared" si="102"/>
        <v/>
      </c>
      <c r="AO102" s="7" t="str">
        <f t="shared" si="103"/>
        <v/>
      </c>
      <c r="AP102" s="84">
        <f t="shared" si="115"/>
        <v>0</v>
      </c>
      <c r="AR102" s="83">
        <f t="shared" si="82"/>
        <v>1</v>
      </c>
      <c r="AT102" s="83">
        <f t="shared" si="83"/>
        <v>0</v>
      </c>
      <c r="AV102" s="57" t="str">
        <f>IF(明細書!Q102="","",明細書!Q102)</f>
        <v/>
      </c>
      <c r="AW102" s="58" t="str">
        <f>IF(明細書!R102="","",明細書!R102)</f>
        <v/>
      </c>
      <c r="AX102" s="59" t="str">
        <f>IF(明細書!S102="","",明細書!S102)</f>
        <v/>
      </c>
      <c r="AY102" s="60" t="str">
        <f>IF(明細書!T102="","",明細書!T102)</f>
        <v/>
      </c>
      <c r="AZ102" s="58" t="str">
        <f>IF(明細書!U102="","",明細書!U102)</f>
        <v/>
      </c>
      <c r="BA102" s="59" t="str">
        <f>IF(明細書!V102="","",明細書!V102)</f>
        <v/>
      </c>
      <c r="BB102" s="7" t="str">
        <f>IF(明細書!W102="","",明細書!W102)</f>
        <v/>
      </c>
      <c r="BD102" s="57" t="str">
        <f t="shared" si="104"/>
        <v/>
      </c>
      <c r="BE102" s="58" t="str">
        <f t="shared" si="105"/>
        <v/>
      </c>
      <c r="BF102" s="59" t="str">
        <f t="shared" si="106"/>
        <v/>
      </c>
      <c r="BG102" s="60" t="str">
        <f t="shared" si="107"/>
        <v/>
      </c>
      <c r="BH102" s="58" t="str">
        <f t="shared" si="108"/>
        <v/>
      </c>
      <c r="BI102" s="59" t="str">
        <f t="shared" si="109"/>
        <v/>
      </c>
      <c r="BJ102" s="7" t="str">
        <f t="shared" si="110"/>
        <v/>
      </c>
      <c r="BK102" s="7">
        <f t="shared" si="111"/>
        <v>0</v>
      </c>
      <c r="BL102" s="84">
        <f t="shared" si="112"/>
        <v>0</v>
      </c>
      <c r="BM102" s="83">
        <f t="shared" si="113"/>
        <v>1</v>
      </c>
    </row>
    <row r="103" spans="7:65" ht="20.25" customHeight="1" x14ac:dyDescent="0.15">
      <c r="G103" s="55" t="str">
        <f>IF(明細書!H103="","",明細書!H103)</f>
        <v/>
      </c>
      <c r="H103" s="42" t="str">
        <f>IF(明細書!I103="","",明細書!I103)</f>
        <v/>
      </c>
      <c r="I103" s="43" t="str">
        <f>IF(明細書!J103="","",明細書!J103)</f>
        <v/>
      </c>
      <c r="J103" s="44" t="str">
        <f>IF(明細書!K103="","",明細書!K103)</f>
        <v/>
      </c>
      <c r="K103" s="42" t="str">
        <f>IF(明細書!L103="","",明細書!L103)</f>
        <v/>
      </c>
      <c r="L103" s="43" t="str">
        <f>IF(明細書!M103="","",明細書!M103)</f>
        <v/>
      </c>
      <c r="M103" s="45" t="str">
        <f>IF(明細書!N103="","",明細書!N103)</f>
        <v/>
      </c>
      <c r="N103" s="342">
        <f>明細書!O103</f>
        <v>0</v>
      </c>
      <c r="O103" s="343"/>
      <c r="Q103" s="55" t="str">
        <f t="shared" si="84"/>
        <v/>
      </c>
      <c r="R103" s="42" t="str">
        <f t="shared" si="85"/>
        <v/>
      </c>
      <c r="S103" s="43" t="str">
        <f t="shared" si="86"/>
        <v/>
      </c>
      <c r="T103" s="44" t="str">
        <f t="shared" si="87"/>
        <v/>
      </c>
      <c r="U103" s="42" t="str">
        <f t="shared" si="88"/>
        <v/>
      </c>
      <c r="V103" s="43" t="str">
        <f t="shared" si="89"/>
        <v/>
      </c>
      <c r="W103" s="46" t="str">
        <f t="shared" si="90"/>
        <v/>
      </c>
      <c r="X103" s="83">
        <f t="shared" si="114"/>
        <v>0</v>
      </c>
      <c r="Z103" s="57">
        <f t="shared" si="91"/>
        <v>0</v>
      </c>
      <c r="AA103" s="58">
        <f t="shared" si="92"/>
        <v>0</v>
      </c>
      <c r="AB103" s="59">
        <f t="shared" si="93"/>
        <v>0</v>
      </c>
      <c r="AC103" s="60">
        <f t="shared" si="94"/>
        <v>0</v>
      </c>
      <c r="AD103" s="58">
        <f t="shared" si="95"/>
        <v>0</v>
      </c>
      <c r="AE103" s="59">
        <f t="shared" si="96"/>
        <v>0</v>
      </c>
      <c r="AF103" s="7">
        <f t="shared" si="80"/>
        <v>0</v>
      </c>
      <c r="AG103" s="84">
        <f t="shared" si="81"/>
        <v>0</v>
      </c>
      <c r="AI103" s="57" t="str">
        <f t="shared" si="97"/>
        <v/>
      </c>
      <c r="AJ103" s="58" t="str">
        <f t="shared" si="98"/>
        <v/>
      </c>
      <c r="AK103" s="59" t="str">
        <f t="shared" si="99"/>
        <v/>
      </c>
      <c r="AL103" s="60" t="str">
        <f t="shared" si="100"/>
        <v/>
      </c>
      <c r="AM103" s="58" t="str">
        <f t="shared" si="101"/>
        <v/>
      </c>
      <c r="AN103" s="59" t="str">
        <f t="shared" si="102"/>
        <v/>
      </c>
      <c r="AO103" s="7" t="str">
        <f t="shared" si="103"/>
        <v/>
      </c>
      <c r="AP103" s="84">
        <f t="shared" si="115"/>
        <v>0</v>
      </c>
      <c r="AR103" s="83">
        <f t="shared" si="82"/>
        <v>1</v>
      </c>
      <c r="AT103" s="83">
        <f t="shared" si="83"/>
        <v>0</v>
      </c>
      <c r="AV103" s="57" t="str">
        <f>IF(明細書!Q103="","",明細書!Q103)</f>
        <v/>
      </c>
      <c r="AW103" s="58" t="str">
        <f>IF(明細書!R103="","",明細書!R103)</f>
        <v/>
      </c>
      <c r="AX103" s="59" t="str">
        <f>IF(明細書!S103="","",明細書!S103)</f>
        <v/>
      </c>
      <c r="AY103" s="60" t="str">
        <f>IF(明細書!T103="","",明細書!T103)</f>
        <v/>
      </c>
      <c r="AZ103" s="58" t="str">
        <f>IF(明細書!U103="","",明細書!U103)</f>
        <v/>
      </c>
      <c r="BA103" s="59" t="str">
        <f>IF(明細書!V103="","",明細書!V103)</f>
        <v/>
      </c>
      <c r="BB103" s="7" t="str">
        <f>IF(明細書!W103="","",明細書!W103)</f>
        <v/>
      </c>
      <c r="BD103" s="57" t="str">
        <f t="shared" si="104"/>
        <v/>
      </c>
      <c r="BE103" s="58" t="str">
        <f t="shared" si="105"/>
        <v/>
      </c>
      <c r="BF103" s="59" t="str">
        <f t="shared" si="106"/>
        <v/>
      </c>
      <c r="BG103" s="60" t="str">
        <f t="shared" si="107"/>
        <v/>
      </c>
      <c r="BH103" s="58" t="str">
        <f t="shared" si="108"/>
        <v/>
      </c>
      <c r="BI103" s="59" t="str">
        <f t="shared" si="109"/>
        <v/>
      </c>
      <c r="BJ103" s="7" t="str">
        <f t="shared" si="110"/>
        <v/>
      </c>
      <c r="BK103" s="7">
        <f t="shared" si="111"/>
        <v>0</v>
      </c>
      <c r="BL103" s="84">
        <f t="shared" si="112"/>
        <v>0</v>
      </c>
      <c r="BM103" s="83">
        <f t="shared" si="113"/>
        <v>1</v>
      </c>
    </row>
    <row r="104" spans="7:65" ht="20.25" customHeight="1" x14ac:dyDescent="0.15">
      <c r="G104" s="55" t="str">
        <f>IF(明細書!H104="","",明細書!H104)</f>
        <v/>
      </c>
      <c r="H104" s="42" t="str">
        <f>IF(明細書!I104="","",明細書!I104)</f>
        <v/>
      </c>
      <c r="I104" s="43" t="str">
        <f>IF(明細書!J104="","",明細書!J104)</f>
        <v/>
      </c>
      <c r="J104" s="44" t="str">
        <f>IF(明細書!K104="","",明細書!K104)</f>
        <v/>
      </c>
      <c r="K104" s="42" t="str">
        <f>IF(明細書!L104="","",明細書!L104)</f>
        <v/>
      </c>
      <c r="L104" s="43" t="str">
        <f>IF(明細書!M104="","",明細書!M104)</f>
        <v/>
      </c>
      <c r="M104" s="45" t="str">
        <f>IF(明細書!N104="","",明細書!N104)</f>
        <v/>
      </c>
      <c r="N104" s="342">
        <f>明細書!O104</f>
        <v>0</v>
      </c>
      <c r="O104" s="343"/>
      <c r="Q104" s="55" t="str">
        <f t="shared" si="84"/>
        <v/>
      </c>
      <c r="R104" s="42" t="str">
        <f t="shared" si="85"/>
        <v/>
      </c>
      <c r="S104" s="43" t="str">
        <f t="shared" si="86"/>
        <v/>
      </c>
      <c r="T104" s="44" t="str">
        <f t="shared" si="87"/>
        <v/>
      </c>
      <c r="U104" s="42" t="str">
        <f t="shared" si="88"/>
        <v/>
      </c>
      <c r="V104" s="43" t="str">
        <f t="shared" si="89"/>
        <v/>
      </c>
      <c r="W104" s="46" t="str">
        <f t="shared" si="90"/>
        <v/>
      </c>
      <c r="X104" s="83">
        <f t="shared" si="114"/>
        <v>0</v>
      </c>
      <c r="Z104" s="57">
        <f t="shared" si="91"/>
        <v>0</v>
      </c>
      <c r="AA104" s="58">
        <f t="shared" si="92"/>
        <v>0</v>
      </c>
      <c r="AB104" s="59">
        <f t="shared" si="93"/>
        <v>0</v>
      </c>
      <c r="AC104" s="60">
        <f t="shared" si="94"/>
        <v>0</v>
      </c>
      <c r="AD104" s="58">
        <f t="shared" si="95"/>
        <v>0</v>
      </c>
      <c r="AE104" s="59">
        <f t="shared" si="96"/>
        <v>0</v>
      </c>
      <c r="AF104" s="7">
        <f t="shared" si="80"/>
        <v>0</v>
      </c>
      <c r="AG104" s="84">
        <f t="shared" si="81"/>
        <v>0</v>
      </c>
      <c r="AI104" s="57" t="str">
        <f t="shared" si="97"/>
        <v/>
      </c>
      <c r="AJ104" s="58" t="str">
        <f t="shared" si="98"/>
        <v/>
      </c>
      <c r="AK104" s="59" t="str">
        <f t="shared" si="99"/>
        <v/>
      </c>
      <c r="AL104" s="60" t="str">
        <f t="shared" si="100"/>
        <v/>
      </c>
      <c r="AM104" s="58" t="str">
        <f t="shared" si="101"/>
        <v/>
      </c>
      <c r="AN104" s="59" t="str">
        <f t="shared" si="102"/>
        <v/>
      </c>
      <c r="AO104" s="7" t="str">
        <f t="shared" si="103"/>
        <v/>
      </c>
      <c r="AP104" s="84">
        <f t="shared" si="115"/>
        <v>0</v>
      </c>
      <c r="AR104" s="83">
        <f t="shared" si="82"/>
        <v>1</v>
      </c>
      <c r="AT104" s="83">
        <f t="shared" si="83"/>
        <v>0</v>
      </c>
      <c r="AV104" s="57" t="str">
        <f>IF(明細書!Q104="","",明細書!Q104)</f>
        <v/>
      </c>
      <c r="AW104" s="58" t="str">
        <f>IF(明細書!R104="","",明細書!R104)</f>
        <v/>
      </c>
      <c r="AX104" s="59" t="str">
        <f>IF(明細書!S104="","",明細書!S104)</f>
        <v/>
      </c>
      <c r="AY104" s="60" t="str">
        <f>IF(明細書!T104="","",明細書!T104)</f>
        <v/>
      </c>
      <c r="AZ104" s="58" t="str">
        <f>IF(明細書!U104="","",明細書!U104)</f>
        <v/>
      </c>
      <c r="BA104" s="59" t="str">
        <f>IF(明細書!V104="","",明細書!V104)</f>
        <v/>
      </c>
      <c r="BB104" s="7" t="str">
        <f>IF(明細書!W104="","",明細書!W104)</f>
        <v/>
      </c>
      <c r="BD104" s="57" t="str">
        <f t="shared" si="104"/>
        <v/>
      </c>
      <c r="BE104" s="58" t="str">
        <f t="shared" si="105"/>
        <v/>
      </c>
      <c r="BF104" s="59" t="str">
        <f t="shared" si="106"/>
        <v/>
      </c>
      <c r="BG104" s="60" t="str">
        <f t="shared" si="107"/>
        <v/>
      </c>
      <c r="BH104" s="58" t="str">
        <f t="shared" si="108"/>
        <v/>
      </c>
      <c r="BI104" s="59" t="str">
        <f t="shared" si="109"/>
        <v/>
      </c>
      <c r="BJ104" s="7" t="str">
        <f t="shared" si="110"/>
        <v/>
      </c>
      <c r="BK104" s="7">
        <f t="shared" si="111"/>
        <v>0</v>
      </c>
      <c r="BL104" s="84">
        <f t="shared" si="112"/>
        <v>0</v>
      </c>
      <c r="BM104" s="83">
        <f t="shared" si="113"/>
        <v>1</v>
      </c>
    </row>
    <row r="105" spans="7:65" ht="20.25" customHeight="1" x14ac:dyDescent="0.15">
      <c r="G105" s="55" t="str">
        <f>IF(明細書!H105="","",明細書!H105)</f>
        <v/>
      </c>
      <c r="H105" s="42" t="str">
        <f>IF(明細書!I105="","",明細書!I105)</f>
        <v/>
      </c>
      <c r="I105" s="43" t="str">
        <f>IF(明細書!J105="","",明細書!J105)</f>
        <v/>
      </c>
      <c r="J105" s="44" t="str">
        <f>IF(明細書!K105="","",明細書!K105)</f>
        <v/>
      </c>
      <c r="K105" s="42" t="str">
        <f>IF(明細書!L105="","",明細書!L105)</f>
        <v/>
      </c>
      <c r="L105" s="43" t="str">
        <f>IF(明細書!M105="","",明細書!M105)</f>
        <v/>
      </c>
      <c r="M105" s="45" t="str">
        <f>IF(明細書!N105="","",明細書!N105)</f>
        <v/>
      </c>
      <c r="N105" s="342">
        <f>明細書!O105</f>
        <v>0</v>
      </c>
      <c r="O105" s="343"/>
      <c r="Q105" s="55" t="str">
        <f t="shared" si="84"/>
        <v/>
      </c>
      <c r="R105" s="42" t="str">
        <f t="shared" si="85"/>
        <v/>
      </c>
      <c r="S105" s="43" t="str">
        <f t="shared" si="86"/>
        <v/>
      </c>
      <c r="T105" s="44" t="str">
        <f t="shared" si="87"/>
        <v/>
      </c>
      <c r="U105" s="42" t="str">
        <f t="shared" si="88"/>
        <v/>
      </c>
      <c r="V105" s="43" t="str">
        <f t="shared" si="89"/>
        <v/>
      </c>
      <c r="W105" s="46" t="str">
        <f t="shared" si="90"/>
        <v/>
      </c>
      <c r="X105" s="83">
        <f t="shared" si="114"/>
        <v>0</v>
      </c>
      <c r="Z105" s="57">
        <f t="shared" si="91"/>
        <v>0</v>
      </c>
      <c r="AA105" s="58">
        <f t="shared" si="92"/>
        <v>0</v>
      </c>
      <c r="AB105" s="59">
        <f t="shared" si="93"/>
        <v>0</v>
      </c>
      <c r="AC105" s="60">
        <f t="shared" si="94"/>
        <v>0</v>
      </c>
      <c r="AD105" s="58">
        <f t="shared" si="95"/>
        <v>0</v>
      </c>
      <c r="AE105" s="59">
        <f t="shared" si="96"/>
        <v>0</v>
      </c>
      <c r="AF105" s="7">
        <f t="shared" si="80"/>
        <v>0</v>
      </c>
      <c r="AG105" s="84">
        <f t="shared" si="81"/>
        <v>0</v>
      </c>
      <c r="AI105" s="57" t="str">
        <f t="shared" si="97"/>
        <v/>
      </c>
      <c r="AJ105" s="58" t="str">
        <f t="shared" si="98"/>
        <v/>
      </c>
      <c r="AK105" s="59" t="str">
        <f t="shared" si="99"/>
        <v/>
      </c>
      <c r="AL105" s="60" t="str">
        <f t="shared" si="100"/>
        <v/>
      </c>
      <c r="AM105" s="58" t="str">
        <f t="shared" si="101"/>
        <v/>
      </c>
      <c r="AN105" s="59" t="str">
        <f t="shared" si="102"/>
        <v/>
      </c>
      <c r="AO105" s="7" t="str">
        <f t="shared" si="103"/>
        <v/>
      </c>
      <c r="AP105" s="84">
        <f t="shared" si="115"/>
        <v>0</v>
      </c>
      <c r="AR105" s="83">
        <f t="shared" si="82"/>
        <v>1</v>
      </c>
      <c r="AT105" s="83">
        <f t="shared" si="83"/>
        <v>0</v>
      </c>
      <c r="AV105" s="57" t="str">
        <f>IF(明細書!Q105="","",明細書!Q105)</f>
        <v/>
      </c>
      <c r="AW105" s="58" t="str">
        <f>IF(明細書!R105="","",明細書!R105)</f>
        <v/>
      </c>
      <c r="AX105" s="59" t="str">
        <f>IF(明細書!S105="","",明細書!S105)</f>
        <v/>
      </c>
      <c r="AY105" s="60" t="str">
        <f>IF(明細書!T105="","",明細書!T105)</f>
        <v/>
      </c>
      <c r="AZ105" s="58" t="str">
        <f>IF(明細書!U105="","",明細書!U105)</f>
        <v/>
      </c>
      <c r="BA105" s="59" t="str">
        <f>IF(明細書!V105="","",明細書!V105)</f>
        <v/>
      </c>
      <c r="BB105" s="7" t="str">
        <f>IF(明細書!W105="","",明細書!W105)</f>
        <v/>
      </c>
      <c r="BD105" s="57" t="str">
        <f t="shared" si="104"/>
        <v/>
      </c>
      <c r="BE105" s="58" t="str">
        <f t="shared" si="105"/>
        <v/>
      </c>
      <c r="BF105" s="59" t="str">
        <f t="shared" si="106"/>
        <v/>
      </c>
      <c r="BG105" s="60" t="str">
        <f t="shared" si="107"/>
        <v/>
      </c>
      <c r="BH105" s="58" t="str">
        <f t="shared" si="108"/>
        <v/>
      </c>
      <c r="BI105" s="59" t="str">
        <f t="shared" si="109"/>
        <v/>
      </c>
      <c r="BJ105" s="7" t="str">
        <f t="shared" si="110"/>
        <v/>
      </c>
      <c r="BK105" s="7">
        <f t="shared" si="111"/>
        <v>0</v>
      </c>
      <c r="BL105" s="84">
        <f t="shared" si="112"/>
        <v>0</v>
      </c>
      <c r="BM105" s="83">
        <f t="shared" si="113"/>
        <v>1</v>
      </c>
    </row>
    <row r="106" spans="7:65" ht="20.25" customHeight="1" x14ac:dyDescent="0.15">
      <c r="G106" s="55" t="str">
        <f>IF(明細書!H106="","",明細書!H106)</f>
        <v/>
      </c>
      <c r="H106" s="42" t="str">
        <f>IF(明細書!I106="","",明細書!I106)</f>
        <v/>
      </c>
      <c r="I106" s="43" t="str">
        <f>IF(明細書!J106="","",明細書!J106)</f>
        <v/>
      </c>
      <c r="J106" s="44" t="str">
        <f>IF(明細書!K106="","",明細書!K106)</f>
        <v/>
      </c>
      <c r="K106" s="42" t="str">
        <f>IF(明細書!L106="","",明細書!L106)</f>
        <v/>
      </c>
      <c r="L106" s="43" t="str">
        <f>IF(明細書!M106="","",明細書!M106)</f>
        <v/>
      </c>
      <c r="M106" s="45" t="str">
        <f>IF(明細書!N106="","",明細書!N106)</f>
        <v/>
      </c>
      <c r="N106" s="342">
        <f>明細書!O106</f>
        <v>0</v>
      </c>
      <c r="O106" s="343"/>
      <c r="Q106" s="55" t="str">
        <f t="shared" si="84"/>
        <v/>
      </c>
      <c r="R106" s="42" t="str">
        <f t="shared" si="85"/>
        <v/>
      </c>
      <c r="S106" s="43" t="str">
        <f t="shared" si="86"/>
        <v/>
      </c>
      <c r="T106" s="44" t="str">
        <f t="shared" si="87"/>
        <v/>
      </c>
      <c r="U106" s="42" t="str">
        <f t="shared" si="88"/>
        <v/>
      </c>
      <c r="V106" s="43" t="str">
        <f t="shared" si="89"/>
        <v/>
      </c>
      <c r="W106" s="46" t="str">
        <f t="shared" si="90"/>
        <v/>
      </c>
      <c r="X106" s="83">
        <f t="shared" si="114"/>
        <v>0</v>
      </c>
      <c r="Z106" s="57">
        <f t="shared" si="91"/>
        <v>0</v>
      </c>
      <c r="AA106" s="58">
        <f t="shared" si="92"/>
        <v>0</v>
      </c>
      <c r="AB106" s="59">
        <f t="shared" si="93"/>
        <v>0</v>
      </c>
      <c r="AC106" s="60">
        <f t="shared" si="94"/>
        <v>0</v>
      </c>
      <c r="AD106" s="58">
        <f t="shared" si="95"/>
        <v>0</v>
      </c>
      <c r="AE106" s="59">
        <f t="shared" si="96"/>
        <v>0</v>
      </c>
      <c r="AF106" s="7">
        <f t="shared" si="80"/>
        <v>0</v>
      </c>
      <c r="AG106" s="84">
        <f t="shared" si="81"/>
        <v>0</v>
      </c>
      <c r="AI106" s="57" t="str">
        <f t="shared" si="97"/>
        <v/>
      </c>
      <c r="AJ106" s="58" t="str">
        <f t="shared" si="98"/>
        <v/>
      </c>
      <c r="AK106" s="59" t="str">
        <f t="shared" si="99"/>
        <v/>
      </c>
      <c r="AL106" s="60" t="str">
        <f t="shared" si="100"/>
        <v/>
      </c>
      <c r="AM106" s="58" t="str">
        <f t="shared" si="101"/>
        <v/>
      </c>
      <c r="AN106" s="59" t="str">
        <f t="shared" si="102"/>
        <v/>
      </c>
      <c r="AO106" s="7" t="str">
        <f t="shared" si="103"/>
        <v/>
      </c>
      <c r="AP106" s="84">
        <f t="shared" si="115"/>
        <v>0</v>
      </c>
      <c r="AR106" s="83">
        <f t="shared" si="82"/>
        <v>1</v>
      </c>
      <c r="AT106" s="83">
        <f t="shared" si="83"/>
        <v>0</v>
      </c>
      <c r="AV106" s="57" t="str">
        <f>IF(明細書!Q106="","",明細書!Q106)</f>
        <v/>
      </c>
      <c r="AW106" s="58" t="str">
        <f>IF(明細書!R106="","",明細書!R106)</f>
        <v/>
      </c>
      <c r="AX106" s="59" t="str">
        <f>IF(明細書!S106="","",明細書!S106)</f>
        <v/>
      </c>
      <c r="AY106" s="60" t="str">
        <f>IF(明細書!T106="","",明細書!T106)</f>
        <v/>
      </c>
      <c r="AZ106" s="58" t="str">
        <f>IF(明細書!U106="","",明細書!U106)</f>
        <v/>
      </c>
      <c r="BA106" s="59" t="str">
        <f>IF(明細書!V106="","",明細書!V106)</f>
        <v/>
      </c>
      <c r="BB106" s="7" t="str">
        <f>IF(明細書!W106="","",明細書!W106)</f>
        <v/>
      </c>
      <c r="BD106" s="57" t="str">
        <f t="shared" si="104"/>
        <v/>
      </c>
      <c r="BE106" s="58" t="str">
        <f t="shared" si="105"/>
        <v/>
      </c>
      <c r="BF106" s="59" t="str">
        <f t="shared" si="106"/>
        <v/>
      </c>
      <c r="BG106" s="60" t="str">
        <f t="shared" si="107"/>
        <v/>
      </c>
      <c r="BH106" s="58" t="str">
        <f t="shared" si="108"/>
        <v/>
      </c>
      <c r="BI106" s="59" t="str">
        <f t="shared" si="109"/>
        <v/>
      </c>
      <c r="BJ106" s="7" t="str">
        <f t="shared" si="110"/>
        <v/>
      </c>
      <c r="BK106" s="7">
        <f t="shared" si="111"/>
        <v>0</v>
      </c>
      <c r="BL106" s="84">
        <f t="shared" si="112"/>
        <v>0</v>
      </c>
      <c r="BM106" s="83">
        <f t="shared" si="113"/>
        <v>1</v>
      </c>
    </row>
    <row r="107" spans="7:65" ht="20.25" customHeight="1" x14ac:dyDescent="0.15">
      <c r="G107" s="55" t="str">
        <f>IF(明細書!H107="","",明細書!H107)</f>
        <v/>
      </c>
      <c r="H107" s="42" t="str">
        <f>IF(明細書!I107="","",明細書!I107)</f>
        <v/>
      </c>
      <c r="I107" s="43" t="str">
        <f>IF(明細書!J107="","",明細書!J107)</f>
        <v/>
      </c>
      <c r="J107" s="44" t="str">
        <f>IF(明細書!K107="","",明細書!K107)</f>
        <v/>
      </c>
      <c r="K107" s="42" t="str">
        <f>IF(明細書!L107="","",明細書!L107)</f>
        <v/>
      </c>
      <c r="L107" s="43" t="str">
        <f>IF(明細書!M107="","",明細書!M107)</f>
        <v/>
      </c>
      <c r="M107" s="45" t="str">
        <f>IF(明細書!N107="","",明細書!N107)</f>
        <v/>
      </c>
      <c r="N107" s="342">
        <f>明細書!O107</f>
        <v>0</v>
      </c>
      <c r="O107" s="343"/>
      <c r="Q107" s="55" t="str">
        <f t="shared" si="84"/>
        <v/>
      </c>
      <c r="R107" s="42" t="str">
        <f t="shared" si="85"/>
        <v/>
      </c>
      <c r="S107" s="43" t="str">
        <f t="shared" si="86"/>
        <v/>
      </c>
      <c r="T107" s="44" t="str">
        <f t="shared" si="87"/>
        <v/>
      </c>
      <c r="U107" s="42" t="str">
        <f t="shared" si="88"/>
        <v/>
      </c>
      <c r="V107" s="43" t="str">
        <f t="shared" si="89"/>
        <v/>
      </c>
      <c r="W107" s="46" t="str">
        <f t="shared" si="90"/>
        <v/>
      </c>
      <c r="X107" s="83">
        <f t="shared" si="114"/>
        <v>0</v>
      </c>
      <c r="Z107" s="57">
        <f t="shared" si="91"/>
        <v>0</v>
      </c>
      <c r="AA107" s="58">
        <f t="shared" si="92"/>
        <v>0</v>
      </c>
      <c r="AB107" s="59">
        <f t="shared" si="93"/>
        <v>0</v>
      </c>
      <c r="AC107" s="60">
        <f t="shared" si="94"/>
        <v>0</v>
      </c>
      <c r="AD107" s="58">
        <f t="shared" si="95"/>
        <v>0</v>
      </c>
      <c r="AE107" s="59">
        <f t="shared" si="96"/>
        <v>0</v>
      </c>
      <c r="AF107" s="7">
        <f t="shared" si="80"/>
        <v>0</v>
      </c>
      <c r="AG107" s="84">
        <f t="shared" si="81"/>
        <v>0</v>
      </c>
      <c r="AI107" s="57" t="str">
        <f t="shared" si="97"/>
        <v/>
      </c>
      <c r="AJ107" s="58" t="str">
        <f t="shared" si="98"/>
        <v/>
      </c>
      <c r="AK107" s="59" t="str">
        <f t="shared" si="99"/>
        <v/>
      </c>
      <c r="AL107" s="60" t="str">
        <f t="shared" si="100"/>
        <v/>
      </c>
      <c r="AM107" s="58" t="str">
        <f t="shared" si="101"/>
        <v/>
      </c>
      <c r="AN107" s="59" t="str">
        <f t="shared" si="102"/>
        <v/>
      </c>
      <c r="AO107" s="7" t="str">
        <f t="shared" si="103"/>
        <v/>
      </c>
      <c r="AP107" s="84">
        <f t="shared" si="115"/>
        <v>0</v>
      </c>
      <c r="AR107" s="83">
        <f t="shared" si="82"/>
        <v>1</v>
      </c>
      <c r="AT107" s="83">
        <f t="shared" si="83"/>
        <v>0</v>
      </c>
      <c r="AV107" s="57" t="str">
        <f>IF(明細書!Q107="","",明細書!Q107)</f>
        <v/>
      </c>
      <c r="AW107" s="58" t="str">
        <f>IF(明細書!R107="","",明細書!R107)</f>
        <v/>
      </c>
      <c r="AX107" s="59" t="str">
        <f>IF(明細書!S107="","",明細書!S107)</f>
        <v/>
      </c>
      <c r="AY107" s="60" t="str">
        <f>IF(明細書!T107="","",明細書!T107)</f>
        <v/>
      </c>
      <c r="AZ107" s="58" t="str">
        <f>IF(明細書!U107="","",明細書!U107)</f>
        <v/>
      </c>
      <c r="BA107" s="59" t="str">
        <f>IF(明細書!V107="","",明細書!V107)</f>
        <v/>
      </c>
      <c r="BB107" s="7" t="str">
        <f>IF(明細書!W107="","",明細書!W107)</f>
        <v/>
      </c>
      <c r="BD107" s="57" t="str">
        <f t="shared" si="104"/>
        <v/>
      </c>
      <c r="BE107" s="58" t="str">
        <f t="shared" si="105"/>
        <v/>
      </c>
      <c r="BF107" s="59" t="str">
        <f t="shared" si="106"/>
        <v/>
      </c>
      <c r="BG107" s="60" t="str">
        <f t="shared" si="107"/>
        <v/>
      </c>
      <c r="BH107" s="58" t="str">
        <f t="shared" si="108"/>
        <v/>
      </c>
      <c r="BI107" s="59" t="str">
        <f t="shared" si="109"/>
        <v/>
      </c>
      <c r="BJ107" s="7" t="str">
        <f t="shared" si="110"/>
        <v/>
      </c>
      <c r="BK107" s="7">
        <f t="shared" si="111"/>
        <v>0</v>
      </c>
      <c r="BL107" s="84">
        <f t="shared" si="112"/>
        <v>0</v>
      </c>
      <c r="BM107" s="83">
        <f t="shared" si="113"/>
        <v>1</v>
      </c>
    </row>
    <row r="108" spans="7:65" ht="20.25" customHeight="1" x14ac:dyDescent="0.15">
      <c r="G108" s="55" t="str">
        <f>IF(明細書!H108="","",明細書!H108)</f>
        <v/>
      </c>
      <c r="H108" s="42" t="str">
        <f>IF(明細書!I108="","",明細書!I108)</f>
        <v/>
      </c>
      <c r="I108" s="43" t="str">
        <f>IF(明細書!J108="","",明細書!J108)</f>
        <v/>
      </c>
      <c r="J108" s="44" t="str">
        <f>IF(明細書!K108="","",明細書!K108)</f>
        <v/>
      </c>
      <c r="K108" s="42" t="str">
        <f>IF(明細書!L108="","",明細書!L108)</f>
        <v/>
      </c>
      <c r="L108" s="43" t="str">
        <f>IF(明細書!M108="","",明細書!M108)</f>
        <v/>
      </c>
      <c r="M108" s="45" t="str">
        <f>IF(明細書!N108="","",明細書!N108)</f>
        <v/>
      </c>
      <c r="N108" s="342">
        <f>明細書!O108</f>
        <v>0</v>
      </c>
      <c r="O108" s="343"/>
      <c r="Q108" s="55" t="str">
        <f t="shared" si="84"/>
        <v/>
      </c>
      <c r="R108" s="42" t="str">
        <f t="shared" si="85"/>
        <v/>
      </c>
      <c r="S108" s="43" t="str">
        <f t="shared" si="86"/>
        <v/>
      </c>
      <c r="T108" s="44" t="str">
        <f t="shared" si="87"/>
        <v/>
      </c>
      <c r="U108" s="42" t="str">
        <f t="shared" si="88"/>
        <v/>
      </c>
      <c r="V108" s="43" t="str">
        <f t="shared" si="89"/>
        <v/>
      </c>
      <c r="W108" s="46" t="str">
        <f t="shared" si="90"/>
        <v/>
      </c>
      <c r="X108" s="83">
        <f t="shared" si="114"/>
        <v>0</v>
      </c>
      <c r="Z108" s="57">
        <f t="shared" si="91"/>
        <v>0</v>
      </c>
      <c r="AA108" s="58">
        <f t="shared" si="92"/>
        <v>0</v>
      </c>
      <c r="AB108" s="59">
        <f t="shared" si="93"/>
        <v>0</v>
      </c>
      <c r="AC108" s="60">
        <f t="shared" si="94"/>
        <v>0</v>
      </c>
      <c r="AD108" s="58">
        <f t="shared" si="95"/>
        <v>0</v>
      </c>
      <c r="AE108" s="59">
        <f t="shared" si="96"/>
        <v>0</v>
      </c>
      <c r="AF108" s="7">
        <f t="shared" si="80"/>
        <v>0</v>
      </c>
      <c r="AG108" s="84">
        <f t="shared" si="81"/>
        <v>0</v>
      </c>
      <c r="AI108" s="57" t="str">
        <f t="shared" si="97"/>
        <v/>
      </c>
      <c r="AJ108" s="58" t="str">
        <f t="shared" si="98"/>
        <v/>
      </c>
      <c r="AK108" s="59" t="str">
        <f t="shared" si="99"/>
        <v/>
      </c>
      <c r="AL108" s="60" t="str">
        <f t="shared" si="100"/>
        <v/>
      </c>
      <c r="AM108" s="58" t="str">
        <f t="shared" si="101"/>
        <v/>
      </c>
      <c r="AN108" s="59" t="str">
        <f t="shared" si="102"/>
        <v/>
      </c>
      <c r="AO108" s="7" t="str">
        <f t="shared" si="103"/>
        <v/>
      </c>
      <c r="AP108" s="84">
        <f t="shared" si="115"/>
        <v>0</v>
      </c>
      <c r="AR108" s="83">
        <f t="shared" si="82"/>
        <v>1</v>
      </c>
      <c r="AT108" s="83">
        <f t="shared" si="83"/>
        <v>0</v>
      </c>
      <c r="AV108" s="57" t="str">
        <f>IF(明細書!Q108="","",明細書!Q108)</f>
        <v/>
      </c>
      <c r="AW108" s="58" t="str">
        <f>IF(明細書!R108="","",明細書!R108)</f>
        <v/>
      </c>
      <c r="AX108" s="59" t="str">
        <f>IF(明細書!S108="","",明細書!S108)</f>
        <v/>
      </c>
      <c r="AY108" s="60" t="str">
        <f>IF(明細書!T108="","",明細書!T108)</f>
        <v/>
      </c>
      <c r="AZ108" s="58" t="str">
        <f>IF(明細書!U108="","",明細書!U108)</f>
        <v/>
      </c>
      <c r="BA108" s="59" t="str">
        <f>IF(明細書!V108="","",明細書!V108)</f>
        <v/>
      </c>
      <c r="BB108" s="7" t="str">
        <f>IF(明細書!W108="","",明細書!W108)</f>
        <v/>
      </c>
      <c r="BD108" s="57" t="str">
        <f t="shared" si="104"/>
        <v/>
      </c>
      <c r="BE108" s="58" t="str">
        <f t="shared" si="105"/>
        <v/>
      </c>
      <c r="BF108" s="59" t="str">
        <f t="shared" si="106"/>
        <v/>
      </c>
      <c r="BG108" s="60" t="str">
        <f t="shared" si="107"/>
        <v/>
      </c>
      <c r="BH108" s="58" t="str">
        <f t="shared" si="108"/>
        <v/>
      </c>
      <c r="BI108" s="59" t="str">
        <f t="shared" si="109"/>
        <v/>
      </c>
      <c r="BJ108" s="7" t="str">
        <f t="shared" si="110"/>
        <v/>
      </c>
      <c r="BK108" s="7">
        <f t="shared" si="111"/>
        <v>0</v>
      </c>
      <c r="BL108" s="84">
        <f t="shared" si="112"/>
        <v>0</v>
      </c>
      <c r="BM108" s="83">
        <f t="shared" si="113"/>
        <v>1</v>
      </c>
    </row>
    <row r="109" spans="7:65" ht="20.25" customHeight="1" x14ac:dyDescent="0.15">
      <c r="G109" s="55" t="str">
        <f>IF(明細書!H109="","",明細書!H109)</f>
        <v/>
      </c>
      <c r="H109" s="42" t="str">
        <f>IF(明細書!I109="","",明細書!I109)</f>
        <v/>
      </c>
      <c r="I109" s="43" t="str">
        <f>IF(明細書!J109="","",明細書!J109)</f>
        <v/>
      </c>
      <c r="J109" s="44" t="str">
        <f>IF(明細書!K109="","",明細書!K109)</f>
        <v/>
      </c>
      <c r="K109" s="42" t="str">
        <f>IF(明細書!L109="","",明細書!L109)</f>
        <v/>
      </c>
      <c r="L109" s="43" t="str">
        <f>IF(明細書!M109="","",明細書!M109)</f>
        <v/>
      </c>
      <c r="M109" s="45" t="str">
        <f>IF(明細書!N109="","",明細書!N109)</f>
        <v/>
      </c>
      <c r="N109" s="342">
        <f>明細書!O109</f>
        <v>0</v>
      </c>
      <c r="O109" s="343"/>
      <c r="Q109" s="55" t="str">
        <f t="shared" si="84"/>
        <v/>
      </c>
      <c r="R109" s="42" t="str">
        <f t="shared" si="85"/>
        <v/>
      </c>
      <c r="S109" s="43" t="str">
        <f t="shared" si="86"/>
        <v/>
      </c>
      <c r="T109" s="44" t="str">
        <f t="shared" si="87"/>
        <v/>
      </c>
      <c r="U109" s="42" t="str">
        <f t="shared" si="88"/>
        <v/>
      </c>
      <c r="V109" s="43" t="str">
        <f t="shared" si="89"/>
        <v/>
      </c>
      <c r="W109" s="46" t="str">
        <f t="shared" si="90"/>
        <v/>
      </c>
      <c r="X109" s="83">
        <f t="shared" si="114"/>
        <v>0</v>
      </c>
      <c r="Z109" s="57">
        <f t="shared" si="91"/>
        <v>0</v>
      </c>
      <c r="AA109" s="58">
        <f t="shared" si="92"/>
        <v>0</v>
      </c>
      <c r="AB109" s="59">
        <f t="shared" si="93"/>
        <v>0</v>
      </c>
      <c r="AC109" s="60">
        <f t="shared" si="94"/>
        <v>0</v>
      </c>
      <c r="AD109" s="58">
        <f t="shared" si="95"/>
        <v>0</v>
      </c>
      <c r="AE109" s="59">
        <f t="shared" si="96"/>
        <v>0</v>
      </c>
      <c r="AF109" s="7">
        <f t="shared" si="80"/>
        <v>0</v>
      </c>
      <c r="AG109" s="84">
        <f t="shared" si="81"/>
        <v>0</v>
      </c>
      <c r="AI109" s="57" t="str">
        <f t="shared" si="97"/>
        <v/>
      </c>
      <c r="AJ109" s="58" t="str">
        <f t="shared" si="98"/>
        <v/>
      </c>
      <c r="AK109" s="59" t="str">
        <f t="shared" si="99"/>
        <v/>
      </c>
      <c r="AL109" s="60" t="str">
        <f t="shared" si="100"/>
        <v/>
      </c>
      <c r="AM109" s="58" t="str">
        <f t="shared" si="101"/>
        <v/>
      </c>
      <c r="AN109" s="59" t="str">
        <f t="shared" si="102"/>
        <v/>
      </c>
      <c r="AO109" s="7" t="str">
        <f t="shared" si="103"/>
        <v/>
      </c>
      <c r="AP109" s="84">
        <f t="shared" si="115"/>
        <v>0</v>
      </c>
      <c r="AR109" s="83">
        <f t="shared" si="82"/>
        <v>1</v>
      </c>
      <c r="AT109" s="83">
        <f t="shared" si="83"/>
        <v>0</v>
      </c>
      <c r="AV109" s="57" t="str">
        <f>IF(明細書!Q109="","",明細書!Q109)</f>
        <v/>
      </c>
      <c r="AW109" s="58" t="str">
        <f>IF(明細書!R109="","",明細書!R109)</f>
        <v/>
      </c>
      <c r="AX109" s="59" t="str">
        <f>IF(明細書!S109="","",明細書!S109)</f>
        <v/>
      </c>
      <c r="AY109" s="60" t="str">
        <f>IF(明細書!T109="","",明細書!T109)</f>
        <v/>
      </c>
      <c r="AZ109" s="58" t="str">
        <f>IF(明細書!U109="","",明細書!U109)</f>
        <v/>
      </c>
      <c r="BA109" s="59" t="str">
        <f>IF(明細書!V109="","",明細書!V109)</f>
        <v/>
      </c>
      <c r="BB109" s="7" t="str">
        <f>IF(明細書!W109="","",明細書!W109)</f>
        <v/>
      </c>
      <c r="BD109" s="57" t="str">
        <f t="shared" si="104"/>
        <v/>
      </c>
      <c r="BE109" s="58" t="str">
        <f t="shared" si="105"/>
        <v/>
      </c>
      <c r="BF109" s="59" t="str">
        <f t="shared" si="106"/>
        <v/>
      </c>
      <c r="BG109" s="60" t="str">
        <f t="shared" si="107"/>
        <v/>
      </c>
      <c r="BH109" s="58" t="str">
        <f t="shared" si="108"/>
        <v/>
      </c>
      <c r="BI109" s="59" t="str">
        <f t="shared" si="109"/>
        <v/>
      </c>
      <c r="BJ109" s="7" t="str">
        <f t="shared" si="110"/>
        <v/>
      </c>
      <c r="BK109" s="7">
        <f t="shared" si="111"/>
        <v>0</v>
      </c>
      <c r="BL109" s="84">
        <f t="shared" si="112"/>
        <v>0</v>
      </c>
      <c r="BM109" s="83">
        <f t="shared" si="113"/>
        <v>1</v>
      </c>
    </row>
    <row r="110" spans="7:65" ht="20.25" customHeight="1" x14ac:dyDescent="0.15">
      <c r="G110" s="55" t="str">
        <f>IF(明細書!H110="","",明細書!H110)</f>
        <v/>
      </c>
      <c r="H110" s="42" t="str">
        <f>IF(明細書!I110="","",明細書!I110)</f>
        <v/>
      </c>
      <c r="I110" s="43" t="str">
        <f>IF(明細書!J110="","",明細書!J110)</f>
        <v/>
      </c>
      <c r="J110" s="44" t="str">
        <f>IF(明細書!K110="","",明細書!K110)</f>
        <v/>
      </c>
      <c r="K110" s="42" t="str">
        <f>IF(明細書!L110="","",明細書!L110)</f>
        <v/>
      </c>
      <c r="L110" s="43" t="str">
        <f>IF(明細書!M110="","",明細書!M110)</f>
        <v/>
      </c>
      <c r="M110" s="45" t="str">
        <f>IF(明細書!N110="","",明細書!N110)</f>
        <v/>
      </c>
      <c r="N110" s="342">
        <f>明細書!O110</f>
        <v>0</v>
      </c>
      <c r="O110" s="343"/>
      <c r="Q110" s="55" t="str">
        <f t="shared" si="84"/>
        <v/>
      </c>
      <c r="R110" s="42" t="str">
        <f t="shared" si="85"/>
        <v/>
      </c>
      <c r="S110" s="43" t="str">
        <f t="shared" si="86"/>
        <v/>
      </c>
      <c r="T110" s="44" t="str">
        <f t="shared" si="87"/>
        <v/>
      </c>
      <c r="U110" s="42" t="str">
        <f t="shared" si="88"/>
        <v/>
      </c>
      <c r="V110" s="43" t="str">
        <f t="shared" si="89"/>
        <v/>
      </c>
      <c r="W110" s="46" t="str">
        <f t="shared" si="90"/>
        <v/>
      </c>
      <c r="X110" s="83">
        <f t="shared" si="114"/>
        <v>0</v>
      </c>
      <c r="Z110" s="57">
        <f t="shared" si="91"/>
        <v>0</v>
      </c>
      <c r="AA110" s="58">
        <f t="shared" si="92"/>
        <v>0</v>
      </c>
      <c r="AB110" s="59">
        <f t="shared" si="93"/>
        <v>0</v>
      </c>
      <c r="AC110" s="60">
        <f t="shared" si="94"/>
        <v>0</v>
      </c>
      <c r="AD110" s="58">
        <f t="shared" si="95"/>
        <v>0</v>
      </c>
      <c r="AE110" s="59">
        <f t="shared" si="96"/>
        <v>0</v>
      </c>
      <c r="AF110" s="7">
        <f t="shared" si="80"/>
        <v>0</v>
      </c>
      <c r="AG110" s="84">
        <f t="shared" si="81"/>
        <v>0</v>
      </c>
      <c r="AI110" s="57" t="str">
        <f t="shared" si="97"/>
        <v/>
      </c>
      <c r="AJ110" s="58" t="str">
        <f t="shared" si="98"/>
        <v/>
      </c>
      <c r="AK110" s="59" t="str">
        <f t="shared" si="99"/>
        <v/>
      </c>
      <c r="AL110" s="60" t="str">
        <f t="shared" si="100"/>
        <v/>
      </c>
      <c r="AM110" s="58" t="str">
        <f t="shared" si="101"/>
        <v/>
      </c>
      <c r="AN110" s="59" t="str">
        <f t="shared" si="102"/>
        <v/>
      </c>
      <c r="AO110" s="7" t="str">
        <f t="shared" si="103"/>
        <v/>
      </c>
      <c r="AP110" s="84">
        <f t="shared" si="115"/>
        <v>0</v>
      </c>
      <c r="AR110" s="83">
        <f t="shared" si="82"/>
        <v>1</v>
      </c>
      <c r="AT110" s="83">
        <f t="shared" si="83"/>
        <v>0</v>
      </c>
      <c r="AV110" s="57" t="str">
        <f>IF(明細書!Q110="","",明細書!Q110)</f>
        <v/>
      </c>
      <c r="AW110" s="58" t="str">
        <f>IF(明細書!R110="","",明細書!R110)</f>
        <v/>
      </c>
      <c r="AX110" s="59" t="str">
        <f>IF(明細書!S110="","",明細書!S110)</f>
        <v/>
      </c>
      <c r="AY110" s="60" t="str">
        <f>IF(明細書!T110="","",明細書!T110)</f>
        <v/>
      </c>
      <c r="AZ110" s="58" t="str">
        <f>IF(明細書!U110="","",明細書!U110)</f>
        <v/>
      </c>
      <c r="BA110" s="59" t="str">
        <f>IF(明細書!V110="","",明細書!V110)</f>
        <v/>
      </c>
      <c r="BB110" s="7" t="str">
        <f>IF(明細書!W110="","",明細書!W110)</f>
        <v/>
      </c>
      <c r="BD110" s="57" t="str">
        <f t="shared" si="104"/>
        <v/>
      </c>
      <c r="BE110" s="58" t="str">
        <f t="shared" si="105"/>
        <v/>
      </c>
      <c r="BF110" s="59" t="str">
        <f t="shared" si="106"/>
        <v/>
      </c>
      <c r="BG110" s="60" t="str">
        <f t="shared" si="107"/>
        <v/>
      </c>
      <c r="BH110" s="58" t="str">
        <f t="shared" si="108"/>
        <v/>
      </c>
      <c r="BI110" s="59" t="str">
        <f t="shared" si="109"/>
        <v/>
      </c>
      <c r="BJ110" s="7" t="str">
        <f t="shared" si="110"/>
        <v/>
      </c>
      <c r="BK110" s="7">
        <f t="shared" si="111"/>
        <v>0</v>
      </c>
      <c r="BL110" s="84">
        <f t="shared" si="112"/>
        <v>0</v>
      </c>
      <c r="BM110" s="83">
        <f t="shared" si="113"/>
        <v>1</v>
      </c>
    </row>
    <row r="111" spans="7:65" ht="20.25" customHeight="1" x14ac:dyDescent="0.15">
      <c r="G111" s="55" t="str">
        <f>IF(明細書!H111="","",明細書!H111)</f>
        <v/>
      </c>
      <c r="H111" s="42" t="str">
        <f>IF(明細書!I111="","",明細書!I111)</f>
        <v/>
      </c>
      <c r="I111" s="43" t="str">
        <f>IF(明細書!J111="","",明細書!J111)</f>
        <v/>
      </c>
      <c r="J111" s="44" t="str">
        <f>IF(明細書!K111="","",明細書!K111)</f>
        <v/>
      </c>
      <c r="K111" s="42" t="str">
        <f>IF(明細書!L111="","",明細書!L111)</f>
        <v/>
      </c>
      <c r="L111" s="43" t="str">
        <f>IF(明細書!M111="","",明細書!M111)</f>
        <v/>
      </c>
      <c r="M111" s="45" t="str">
        <f>IF(明細書!N111="","",明細書!N111)</f>
        <v/>
      </c>
      <c r="N111" s="342">
        <f>明細書!O111</f>
        <v>0</v>
      </c>
      <c r="O111" s="343"/>
      <c r="Q111" s="55" t="str">
        <f t="shared" si="84"/>
        <v/>
      </c>
      <c r="R111" s="42" t="str">
        <f t="shared" si="85"/>
        <v/>
      </c>
      <c r="S111" s="43" t="str">
        <f t="shared" si="86"/>
        <v/>
      </c>
      <c r="T111" s="44" t="str">
        <f t="shared" si="87"/>
        <v/>
      </c>
      <c r="U111" s="42" t="str">
        <f t="shared" si="88"/>
        <v/>
      </c>
      <c r="V111" s="43" t="str">
        <f t="shared" si="89"/>
        <v/>
      </c>
      <c r="W111" s="46" t="str">
        <f t="shared" si="90"/>
        <v/>
      </c>
      <c r="X111" s="83">
        <f t="shared" si="114"/>
        <v>0</v>
      </c>
      <c r="Z111" s="57">
        <f t="shared" si="91"/>
        <v>0</v>
      </c>
      <c r="AA111" s="58">
        <f t="shared" si="92"/>
        <v>0</v>
      </c>
      <c r="AB111" s="59">
        <f t="shared" si="93"/>
        <v>0</v>
      </c>
      <c r="AC111" s="60">
        <f t="shared" si="94"/>
        <v>0</v>
      </c>
      <c r="AD111" s="58">
        <f t="shared" si="95"/>
        <v>0</v>
      </c>
      <c r="AE111" s="59">
        <f t="shared" si="96"/>
        <v>0</v>
      </c>
      <c r="AF111" s="7">
        <f t="shared" si="80"/>
        <v>0</v>
      </c>
      <c r="AG111" s="84">
        <f t="shared" si="81"/>
        <v>0</v>
      </c>
      <c r="AI111" s="57" t="str">
        <f t="shared" si="97"/>
        <v/>
      </c>
      <c r="AJ111" s="58" t="str">
        <f t="shared" si="98"/>
        <v/>
      </c>
      <c r="AK111" s="59" t="str">
        <f t="shared" si="99"/>
        <v/>
      </c>
      <c r="AL111" s="60" t="str">
        <f t="shared" si="100"/>
        <v/>
      </c>
      <c r="AM111" s="58" t="str">
        <f t="shared" si="101"/>
        <v/>
      </c>
      <c r="AN111" s="59" t="str">
        <f t="shared" si="102"/>
        <v/>
      </c>
      <c r="AO111" s="7" t="str">
        <f t="shared" si="103"/>
        <v/>
      </c>
      <c r="AP111" s="84">
        <f t="shared" si="115"/>
        <v>0</v>
      </c>
      <c r="AR111" s="83">
        <f t="shared" si="82"/>
        <v>1</v>
      </c>
      <c r="AT111" s="83">
        <f t="shared" si="83"/>
        <v>0</v>
      </c>
      <c r="AV111" s="57" t="str">
        <f>IF(明細書!Q111="","",明細書!Q111)</f>
        <v/>
      </c>
      <c r="AW111" s="58" t="str">
        <f>IF(明細書!R111="","",明細書!R111)</f>
        <v/>
      </c>
      <c r="AX111" s="59" t="str">
        <f>IF(明細書!S111="","",明細書!S111)</f>
        <v/>
      </c>
      <c r="AY111" s="60" t="str">
        <f>IF(明細書!T111="","",明細書!T111)</f>
        <v/>
      </c>
      <c r="AZ111" s="58" t="str">
        <f>IF(明細書!U111="","",明細書!U111)</f>
        <v/>
      </c>
      <c r="BA111" s="59" t="str">
        <f>IF(明細書!V111="","",明細書!V111)</f>
        <v/>
      </c>
      <c r="BB111" s="7" t="str">
        <f>IF(明細書!W111="","",明細書!W111)</f>
        <v/>
      </c>
      <c r="BD111" s="57" t="str">
        <f t="shared" si="104"/>
        <v/>
      </c>
      <c r="BE111" s="58" t="str">
        <f t="shared" si="105"/>
        <v/>
      </c>
      <c r="BF111" s="59" t="str">
        <f t="shared" si="106"/>
        <v/>
      </c>
      <c r="BG111" s="60" t="str">
        <f t="shared" si="107"/>
        <v/>
      </c>
      <c r="BH111" s="58" t="str">
        <f t="shared" si="108"/>
        <v/>
      </c>
      <c r="BI111" s="59" t="str">
        <f t="shared" si="109"/>
        <v/>
      </c>
      <c r="BJ111" s="7" t="str">
        <f t="shared" si="110"/>
        <v/>
      </c>
      <c r="BK111" s="7">
        <f t="shared" si="111"/>
        <v>0</v>
      </c>
      <c r="BL111" s="84">
        <f t="shared" si="112"/>
        <v>0</v>
      </c>
      <c r="BM111" s="83">
        <f t="shared" si="113"/>
        <v>1</v>
      </c>
    </row>
    <row r="112" spans="7:65" ht="20.25" customHeight="1" x14ac:dyDescent="0.15">
      <c r="G112" s="55" t="str">
        <f>IF(明細書!H112="","",明細書!H112)</f>
        <v/>
      </c>
      <c r="H112" s="42" t="str">
        <f>IF(明細書!I112="","",明細書!I112)</f>
        <v/>
      </c>
      <c r="I112" s="43" t="str">
        <f>IF(明細書!J112="","",明細書!J112)</f>
        <v/>
      </c>
      <c r="J112" s="44" t="str">
        <f>IF(明細書!K112="","",明細書!K112)</f>
        <v/>
      </c>
      <c r="K112" s="42" t="str">
        <f>IF(明細書!L112="","",明細書!L112)</f>
        <v/>
      </c>
      <c r="L112" s="43" t="str">
        <f>IF(明細書!M112="","",明細書!M112)</f>
        <v/>
      </c>
      <c r="M112" s="45" t="str">
        <f>IF(明細書!N112="","",明細書!N112)</f>
        <v/>
      </c>
      <c r="N112" s="342">
        <f>明細書!O112</f>
        <v>0</v>
      </c>
      <c r="O112" s="343"/>
      <c r="Q112" s="55" t="str">
        <f t="shared" si="84"/>
        <v/>
      </c>
      <c r="R112" s="42" t="str">
        <f t="shared" si="85"/>
        <v/>
      </c>
      <c r="S112" s="43" t="str">
        <f t="shared" si="86"/>
        <v/>
      </c>
      <c r="T112" s="44" t="str">
        <f t="shared" si="87"/>
        <v/>
      </c>
      <c r="U112" s="42" t="str">
        <f t="shared" si="88"/>
        <v/>
      </c>
      <c r="V112" s="43" t="str">
        <f t="shared" si="89"/>
        <v/>
      </c>
      <c r="W112" s="46" t="str">
        <f t="shared" si="90"/>
        <v/>
      </c>
      <c r="X112" s="83">
        <f t="shared" si="114"/>
        <v>0</v>
      </c>
      <c r="Z112" s="57">
        <f t="shared" si="91"/>
        <v>0</v>
      </c>
      <c r="AA112" s="58">
        <f t="shared" si="92"/>
        <v>0</v>
      </c>
      <c r="AB112" s="59">
        <f t="shared" si="93"/>
        <v>0</v>
      </c>
      <c r="AC112" s="60">
        <f t="shared" si="94"/>
        <v>0</v>
      </c>
      <c r="AD112" s="58">
        <f t="shared" si="95"/>
        <v>0</v>
      </c>
      <c r="AE112" s="59">
        <f t="shared" si="96"/>
        <v>0</v>
      </c>
      <c r="AF112" s="7">
        <f t="shared" si="80"/>
        <v>0</v>
      </c>
      <c r="AG112" s="84">
        <f t="shared" si="81"/>
        <v>0</v>
      </c>
      <c r="AI112" s="57" t="str">
        <f t="shared" si="97"/>
        <v/>
      </c>
      <c r="AJ112" s="58" t="str">
        <f t="shared" si="98"/>
        <v/>
      </c>
      <c r="AK112" s="59" t="str">
        <f t="shared" si="99"/>
        <v/>
      </c>
      <c r="AL112" s="60" t="str">
        <f t="shared" si="100"/>
        <v/>
      </c>
      <c r="AM112" s="58" t="str">
        <f t="shared" si="101"/>
        <v/>
      </c>
      <c r="AN112" s="59" t="str">
        <f t="shared" si="102"/>
        <v/>
      </c>
      <c r="AO112" s="7" t="str">
        <f t="shared" si="103"/>
        <v/>
      </c>
      <c r="AP112" s="84">
        <f t="shared" si="115"/>
        <v>0</v>
      </c>
      <c r="AR112" s="83">
        <f t="shared" si="82"/>
        <v>1</v>
      </c>
      <c r="AT112" s="83">
        <f t="shared" si="83"/>
        <v>0</v>
      </c>
      <c r="AV112" s="57" t="str">
        <f>IF(明細書!Q112="","",明細書!Q112)</f>
        <v/>
      </c>
      <c r="AW112" s="58" t="str">
        <f>IF(明細書!R112="","",明細書!R112)</f>
        <v/>
      </c>
      <c r="AX112" s="59" t="str">
        <f>IF(明細書!S112="","",明細書!S112)</f>
        <v/>
      </c>
      <c r="AY112" s="60" t="str">
        <f>IF(明細書!T112="","",明細書!T112)</f>
        <v/>
      </c>
      <c r="AZ112" s="58" t="str">
        <f>IF(明細書!U112="","",明細書!U112)</f>
        <v/>
      </c>
      <c r="BA112" s="59" t="str">
        <f>IF(明細書!V112="","",明細書!V112)</f>
        <v/>
      </c>
      <c r="BB112" s="7" t="str">
        <f>IF(明細書!W112="","",明細書!W112)</f>
        <v/>
      </c>
      <c r="BD112" s="57" t="str">
        <f t="shared" si="104"/>
        <v/>
      </c>
      <c r="BE112" s="58" t="str">
        <f t="shared" si="105"/>
        <v/>
      </c>
      <c r="BF112" s="59" t="str">
        <f t="shared" si="106"/>
        <v/>
      </c>
      <c r="BG112" s="60" t="str">
        <f t="shared" si="107"/>
        <v/>
      </c>
      <c r="BH112" s="58" t="str">
        <f t="shared" si="108"/>
        <v/>
      </c>
      <c r="BI112" s="59" t="str">
        <f t="shared" si="109"/>
        <v/>
      </c>
      <c r="BJ112" s="7" t="str">
        <f t="shared" si="110"/>
        <v/>
      </c>
      <c r="BK112" s="7">
        <f t="shared" si="111"/>
        <v>0</v>
      </c>
      <c r="BL112" s="84">
        <f t="shared" si="112"/>
        <v>0</v>
      </c>
      <c r="BM112" s="83">
        <f t="shared" si="113"/>
        <v>1</v>
      </c>
    </row>
    <row r="113" spans="1:65" ht="20.25" customHeight="1" x14ac:dyDescent="0.15">
      <c r="G113" s="55" t="str">
        <f>IF(明細書!H113="","",明細書!H113)</f>
        <v/>
      </c>
      <c r="H113" s="42" t="str">
        <f>IF(明細書!I113="","",明細書!I113)</f>
        <v/>
      </c>
      <c r="I113" s="43" t="str">
        <f>IF(明細書!J113="","",明細書!J113)</f>
        <v/>
      </c>
      <c r="J113" s="44" t="str">
        <f>IF(明細書!K113="","",明細書!K113)</f>
        <v/>
      </c>
      <c r="K113" s="42" t="str">
        <f>IF(明細書!L113="","",明細書!L113)</f>
        <v/>
      </c>
      <c r="L113" s="43" t="str">
        <f>IF(明細書!M113="","",明細書!M113)</f>
        <v/>
      </c>
      <c r="M113" s="45" t="str">
        <f>IF(明細書!N113="","",明細書!N113)</f>
        <v/>
      </c>
      <c r="N113" s="342">
        <f>明細書!O113</f>
        <v>0</v>
      </c>
      <c r="O113" s="343"/>
      <c r="Q113" s="55" t="str">
        <f t="shared" si="84"/>
        <v/>
      </c>
      <c r="R113" s="42" t="str">
        <f t="shared" si="85"/>
        <v/>
      </c>
      <c r="S113" s="43" t="str">
        <f t="shared" si="86"/>
        <v/>
      </c>
      <c r="T113" s="44" t="str">
        <f t="shared" si="87"/>
        <v/>
      </c>
      <c r="U113" s="42" t="str">
        <f t="shared" si="88"/>
        <v/>
      </c>
      <c r="V113" s="43" t="str">
        <f t="shared" si="89"/>
        <v/>
      </c>
      <c r="W113" s="46" t="str">
        <f t="shared" si="90"/>
        <v/>
      </c>
      <c r="X113" s="83">
        <f t="shared" si="114"/>
        <v>0</v>
      </c>
      <c r="Z113" s="57">
        <f t="shared" si="91"/>
        <v>0</v>
      </c>
      <c r="AA113" s="58">
        <f t="shared" si="92"/>
        <v>0</v>
      </c>
      <c r="AB113" s="59">
        <f t="shared" si="93"/>
        <v>0</v>
      </c>
      <c r="AC113" s="60">
        <f t="shared" si="94"/>
        <v>0</v>
      </c>
      <c r="AD113" s="58">
        <f t="shared" si="95"/>
        <v>0</v>
      </c>
      <c r="AE113" s="59">
        <f t="shared" si="96"/>
        <v>0</v>
      </c>
      <c r="AF113" s="7">
        <f t="shared" si="80"/>
        <v>0</v>
      </c>
      <c r="AG113" s="84">
        <f t="shared" si="81"/>
        <v>0</v>
      </c>
      <c r="AI113" s="57" t="str">
        <f t="shared" si="97"/>
        <v/>
      </c>
      <c r="AJ113" s="58" t="str">
        <f t="shared" si="98"/>
        <v/>
      </c>
      <c r="AK113" s="59" t="str">
        <f t="shared" si="99"/>
        <v/>
      </c>
      <c r="AL113" s="60" t="str">
        <f t="shared" si="100"/>
        <v/>
      </c>
      <c r="AM113" s="58" t="str">
        <f t="shared" si="101"/>
        <v/>
      </c>
      <c r="AN113" s="59" t="str">
        <f t="shared" si="102"/>
        <v/>
      </c>
      <c r="AO113" s="7" t="str">
        <f t="shared" si="103"/>
        <v/>
      </c>
      <c r="AP113" s="84">
        <f t="shared" si="115"/>
        <v>0</v>
      </c>
      <c r="AR113" s="83">
        <f t="shared" si="82"/>
        <v>1</v>
      </c>
      <c r="AT113" s="83">
        <f t="shared" si="83"/>
        <v>0</v>
      </c>
      <c r="AV113" s="57" t="str">
        <f>IF(明細書!Q113="","",明細書!Q113)</f>
        <v/>
      </c>
      <c r="AW113" s="58" t="str">
        <f>IF(明細書!R113="","",明細書!R113)</f>
        <v/>
      </c>
      <c r="AX113" s="59" t="str">
        <f>IF(明細書!S113="","",明細書!S113)</f>
        <v/>
      </c>
      <c r="AY113" s="60" t="str">
        <f>IF(明細書!T113="","",明細書!T113)</f>
        <v/>
      </c>
      <c r="AZ113" s="58" t="str">
        <f>IF(明細書!U113="","",明細書!U113)</f>
        <v/>
      </c>
      <c r="BA113" s="59" t="str">
        <f>IF(明細書!V113="","",明細書!V113)</f>
        <v/>
      </c>
      <c r="BB113" s="7" t="str">
        <f>IF(明細書!W113="","",明細書!W113)</f>
        <v/>
      </c>
      <c r="BD113" s="57" t="str">
        <f t="shared" si="104"/>
        <v/>
      </c>
      <c r="BE113" s="58" t="str">
        <f t="shared" si="105"/>
        <v/>
      </c>
      <c r="BF113" s="59" t="str">
        <f t="shared" si="106"/>
        <v/>
      </c>
      <c r="BG113" s="60" t="str">
        <f t="shared" si="107"/>
        <v/>
      </c>
      <c r="BH113" s="58" t="str">
        <f t="shared" si="108"/>
        <v/>
      </c>
      <c r="BI113" s="59" t="str">
        <f t="shared" si="109"/>
        <v/>
      </c>
      <c r="BJ113" s="7" t="str">
        <f t="shared" si="110"/>
        <v/>
      </c>
      <c r="BK113" s="7">
        <f t="shared" si="111"/>
        <v>0</v>
      </c>
      <c r="BL113" s="84">
        <f t="shared" si="112"/>
        <v>0</v>
      </c>
      <c r="BM113" s="83">
        <f t="shared" si="113"/>
        <v>1</v>
      </c>
    </row>
    <row r="114" spans="1:65" ht="20.25" customHeight="1" x14ac:dyDescent="0.15">
      <c r="G114" s="55" t="str">
        <f>IF(明細書!H114="","",明細書!H114)</f>
        <v/>
      </c>
      <c r="H114" s="42" t="str">
        <f>IF(明細書!I114="","",明細書!I114)</f>
        <v/>
      </c>
      <c r="I114" s="43" t="str">
        <f>IF(明細書!J114="","",明細書!J114)</f>
        <v/>
      </c>
      <c r="J114" s="44" t="str">
        <f>IF(明細書!K114="","",明細書!K114)</f>
        <v/>
      </c>
      <c r="K114" s="42" t="str">
        <f>IF(明細書!L114="","",明細書!L114)</f>
        <v/>
      </c>
      <c r="L114" s="43" t="str">
        <f>IF(明細書!M114="","",明細書!M114)</f>
        <v/>
      </c>
      <c r="M114" s="45" t="str">
        <f>IF(明細書!N114="","",明細書!N114)</f>
        <v/>
      </c>
      <c r="N114" s="342">
        <f>明細書!O114</f>
        <v>0</v>
      </c>
      <c r="O114" s="343"/>
      <c r="Q114" s="55" t="str">
        <f t="shared" si="84"/>
        <v/>
      </c>
      <c r="R114" s="42" t="str">
        <f t="shared" si="85"/>
        <v/>
      </c>
      <c r="S114" s="43" t="str">
        <f t="shared" si="86"/>
        <v/>
      </c>
      <c r="T114" s="44" t="str">
        <f t="shared" si="87"/>
        <v/>
      </c>
      <c r="U114" s="42" t="str">
        <f t="shared" si="88"/>
        <v/>
      </c>
      <c r="V114" s="43" t="str">
        <f t="shared" si="89"/>
        <v/>
      </c>
      <c r="W114" s="46" t="str">
        <f t="shared" si="90"/>
        <v/>
      </c>
      <c r="X114" s="83">
        <f t="shared" si="114"/>
        <v>0</v>
      </c>
      <c r="Z114" s="57">
        <f t="shared" si="91"/>
        <v>0</v>
      </c>
      <c r="AA114" s="58">
        <f t="shared" si="92"/>
        <v>0</v>
      </c>
      <c r="AB114" s="59">
        <f t="shared" si="93"/>
        <v>0</v>
      </c>
      <c r="AC114" s="60">
        <f t="shared" si="94"/>
        <v>0</v>
      </c>
      <c r="AD114" s="58">
        <f t="shared" si="95"/>
        <v>0</v>
      </c>
      <c r="AE114" s="59">
        <f t="shared" si="96"/>
        <v>0</v>
      </c>
      <c r="AF114" s="7">
        <f t="shared" si="80"/>
        <v>0</v>
      </c>
      <c r="AG114" s="84">
        <f t="shared" si="81"/>
        <v>0</v>
      </c>
      <c r="AI114" s="57" t="str">
        <f t="shared" si="97"/>
        <v/>
      </c>
      <c r="AJ114" s="58" t="str">
        <f t="shared" si="98"/>
        <v/>
      </c>
      <c r="AK114" s="59" t="str">
        <f t="shared" si="99"/>
        <v/>
      </c>
      <c r="AL114" s="60" t="str">
        <f t="shared" si="100"/>
        <v/>
      </c>
      <c r="AM114" s="58" t="str">
        <f t="shared" si="101"/>
        <v/>
      </c>
      <c r="AN114" s="59" t="str">
        <f t="shared" si="102"/>
        <v/>
      </c>
      <c r="AO114" s="7" t="str">
        <f t="shared" si="103"/>
        <v/>
      </c>
      <c r="AP114" s="84">
        <f t="shared" si="115"/>
        <v>0</v>
      </c>
      <c r="AR114" s="83">
        <f t="shared" si="82"/>
        <v>1</v>
      </c>
      <c r="AT114" s="83">
        <f t="shared" si="83"/>
        <v>0</v>
      </c>
      <c r="AV114" s="57" t="str">
        <f>IF(明細書!Q114="","",明細書!Q114)</f>
        <v/>
      </c>
      <c r="AW114" s="58" t="str">
        <f>IF(明細書!R114="","",明細書!R114)</f>
        <v/>
      </c>
      <c r="AX114" s="59" t="str">
        <f>IF(明細書!S114="","",明細書!S114)</f>
        <v/>
      </c>
      <c r="AY114" s="60" t="str">
        <f>IF(明細書!T114="","",明細書!T114)</f>
        <v/>
      </c>
      <c r="AZ114" s="58" t="str">
        <f>IF(明細書!U114="","",明細書!U114)</f>
        <v/>
      </c>
      <c r="BA114" s="59" t="str">
        <f>IF(明細書!V114="","",明細書!V114)</f>
        <v/>
      </c>
      <c r="BB114" s="7" t="str">
        <f>IF(明細書!W114="","",明細書!W114)</f>
        <v/>
      </c>
      <c r="BD114" s="57" t="str">
        <f t="shared" si="104"/>
        <v/>
      </c>
      <c r="BE114" s="58" t="str">
        <f t="shared" si="105"/>
        <v/>
      </c>
      <c r="BF114" s="59" t="str">
        <f t="shared" si="106"/>
        <v/>
      </c>
      <c r="BG114" s="60" t="str">
        <f t="shared" si="107"/>
        <v/>
      </c>
      <c r="BH114" s="58" t="str">
        <f t="shared" si="108"/>
        <v/>
      </c>
      <c r="BI114" s="59" t="str">
        <f t="shared" si="109"/>
        <v/>
      </c>
      <c r="BJ114" s="7" t="str">
        <f t="shared" si="110"/>
        <v/>
      </c>
      <c r="BK114" s="7">
        <f t="shared" si="111"/>
        <v>0</v>
      </c>
      <c r="BL114" s="84">
        <f t="shared" si="112"/>
        <v>0</v>
      </c>
      <c r="BM114" s="83">
        <f t="shared" si="113"/>
        <v>1</v>
      </c>
    </row>
    <row r="115" spans="1:65" ht="20.25" customHeight="1" thickBot="1" x14ac:dyDescent="0.2">
      <c r="G115" s="54" t="str">
        <f>IF(明細書!H115="","",明細書!H115)</f>
        <v/>
      </c>
      <c r="H115" s="47" t="str">
        <f>IF(明細書!I115="","",明細書!I115)</f>
        <v/>
      </c>
      <c r="I115" s="26" t="str">
        <f>IF(明細書!J115="","",明細書!J115)</f>
        <v/>
      </c>
      <c r="J115" s="27" t="str">
        <f>IF(明細書!K115="","",明細書!K115)</f>
        <v/>
      </c>
      <c r="K115" s="47" t="str">
        <f>IF(明細書!L115="","",明細書!L115)</f>
        <v/>
      </c>
      <c r="L115" s="26" t="str">
        <f>IF(明細書!M115="","",明細書!M115)</f>
        <v/>
      </c>
      <c r="M115" s="48" t="str">
        <f>IF(明細書!N115="","",明細書!N115)</f>
        <v/>
      </c>
      <c r="N115" s="344">
        <f>明細書!O115</f>
        <v>0</v>
      </c>
      <c r="O115" s="345"/>
      <c r="Q115" s="54" t="str">
        <f t="shared" si="84"/>
        <v/>
      </c>
      <c r="R115" s="47" t="str">
        <f t="shared" si="85"/>
        <v/>
      </c>
      <c r="S115" s="26" t="str">
        <f t="shared" si="86"/>
        <v/>
      </c>
      <c r="T115" s="27" t="str">
        <f t="shared" si="87"/>
        <v/>
      </c>
      <c r="U115" s="47" t="str">
        <f t="shared" si="88"/>
        <v/>
      </c>
      <c r="V115" s="26" t="str">
        <f t="shared" si="89"/>
        <v/>
      </c>
      <c r="W115" s="49" t="str">
        <f t="shared" si="90"/>
        <v/>
      </c>
      <c r="X115" s="85">
        <f t="shared" si="114"/>
        <v>0</v>
      </c>
      <c r="Z115" s="62">
        <f t="shared" si="91"/>
        <v>0</v>
      </c>
      <c r="AA115" s="63">
        <f t="shared" si="92"/>
        <v>0</v>
      </c>
      <c r="AB115" s="64">
        <f t="shared" si="93"/>
        <v>0</v>
      </c>
      <c r="AC115" s="65">
        <f t="shared" si="94"/>
        <v>0</v>
      </c>
      <c r="AD115" s="63">
        <f t="shared" si="95"/>
        <v>0</v>
      </c>
      <c r="AE115" s="64">
        <f t="shared" si="96"/>
        <v>0</v>
      </c>
      <c r="AF115" s="61">
        <f t="shared" si="80"/>
        <v>0</v>
      </c>
      <c r="AG115" s="86">
        <f t="shared" si="81"/>
        <v>0</v>
      </c>
      <c r="AI115" s="62" t="str">
        <f t="shared" si="97"/>
        <v/>
      </c>
      <c r="AJ115" s="63" t="str">
        <f t="shared" si="98"/>
        <v/>
      </c>
      <c r="AK115" s="64" t="str">
        <f t="shared" si="99"/>
        <v/>
      </c>
      <c r="AL115" s="65" t="str">
        <f t="shared" si="100"/>
        <v/>
      </c>
      <c r="AM115" s="63" t="str">
        <f t="shared" si="101"/>
        <v/>
      </c>
      <c r="AN115" s="64" t="str">
        <f t="shared" si="102"/>
        <v/>
      </c>
      <c r="AO115" s="61" t="str">
        <f t="shared" si="103"/>
        <v/>
      </c>
      <c r="AP115" s="86">
        <f t="shared" si="115"/>
        <v>0</v>
      </c>
      <c r="AR115" s="85">
        <f t="shared" si="82"/>
        <v>1</v>
      </c>
      <c r="AT115" s="85">
        <f t="shared" si="83"/>
        <v>0</v>
      </c>
      <c r="AV115" s="62" t="str">
        <f>IF(明細書!Q115="","",明細書!Q115)</f>
        <v/>
      </c>
      <c r="AW115" s="63" t="str">
        <f>IF(明細書!R115="","",明細書!R115)</f>
        <v/>
      </c>
      <c r="AX115" s="64" t="str">
        <f>IF(明細書!S115="","",明細書!S115)</f>
        <v/>
      </c>
      <c r="AY115" s="65" t="str">
        <f>IF(明細書!T115="","",明細書!T115)</f>
        <v/>
      </c>
      <c r="AZ115" s="63" t="str">
        <f>IF(明細書!U115="","",明細書!U115)</f>
        <v/>
      </c>
      <c r="BA115" s="64" t="str">
        <f>IF(明細書!V115="","",明細書!V115)</f>
        <v/>
      </c>
      <c r="BB115" s="61" t="str">
        <f>IF(明細書!W115="","",明細書!W115)</f>
        <v/>
      </c>
      <c r="BD115" s="62" t="str">
        <f t="shared" si="104"/>
        <v/>
      </c>
      <c r="BE115" s="63" t="str">
        <f t="shared" si="105"/>
        <v/>
      </c>
      <c r="BF115" s="64" t="str">
        <f t="shared" si="106"/>
        <v/>
      </c>
      <c r="BG115" s="65" t="str">
        <f t="shared" si="107"/>
        <v/>
      </c>
      <c r="BH115" s="63" t="str">
        <f t="shared" si="108"/>
        <v/>
      </c>
      <c r="BI115" s="64" t="str">
        <f t="shared" si="109"/>
        <v/>
      </c>
      <c r="BJ115" s="61" t="str">
        <f t="shared" si="110"/>
        <v/>
      </c>
      <c r="BK115" s="61">
        <f t="shared" si="111"/>
        <v>0</v>
      </c>
      <c r="BL115" s="86">
        <f t="shared" si="112"/>
        <v>0</v>
      </c>
      <c r="BM115" s="85">
        <f t="shared" si="113"/>
        <v>1</v>
      </c>
    </row>
    <row r="116" spans="1:65" ht="20.25" customHeight="1" thickBot="1" x14ac:dyDescent="0.2">
      <c r="Z116" s="87"/>
      <c r="AA116" s="88" t="s">
        <v>22</v>
      </c>
      <c r="AD116" s="88"/>
      <c r="AE116" s="88" t="s">
        <v>23</v>
      </c>
      <c r="AF116" s="89"/>
      <c r="AG116" s="76" t="str">
        <f>IF($AT116&gt;8,AG118,IF($AT116=8,IF($AR116=-1,"-","\"),IF($AT116=7,IF($AR116=-1,"\",""),"")))</f>
        <v/>
      </c>
      <c r="AH116" s="67" t="str">
        <f>IF($AT116&gt;7,AH118,IF($AT116=7,IF($AR116=-1,"-","\"),IF($AT116=6,IF($AR116=-1,"\",""),"")))</f>
        <v/>
      </c>
      <c r="AI116" s="67" t="str">
        <f>IF($AT116&gt;6,AI118,IF($AT116=6,IF($AR116=-1,"-","\"),IF($AT116=5,IF($AR116=-1,"\",""),"")))</f>
        <v/>
      </c>
      <c r="AJ116" s="67" t="str">
        <f>IF($AT116&gt;5,AJ118,IF($AT116=5,IF($AR116=-1,"-","\"),IF($AT116=4,IF($AR116=-1,"\",""),"")))</f>
        <v/>
      </c>
      <c r="AK116" s="67" t="str">
        <f>IF($AT116&gt;4,AK118,IF($AT116=4,IF($AR116=-1,"-","\"),IF($AT116=3,IF($AR116=-1,"\",""),"")))</f>
        <v/>
      </c>
      <c r="AL116" s="67" t="str">
        <f>IF($AT116&gt;3,AL118,IF($AT116=3,IF($AR116=-1,"-","\"),IF($AT116=2,IF($AR116=-1,"\",""),"")))</f>
        <v/>
      </c>
      <c r="AM116" s="67" t="str">
        <f>IF($AT116&gt;2,AM118,IF($AT116=2,IF($AR116=-1,"-","\"),IF($AT116=1,IF($AR116=-1,"\",""),"")))</f>
        <v/>
      </c>
      <c r="AN116" s="67" t="str">
        <f>IF($AT116&gt;1,AN118,IF($AT116=1,IF($AR116=-1,"-","\"),""))</f>
        <v/>
      </c>
      <c r="AO116" s="69" t="str">
        <f>IF($AT116&gt;0,AO118,"")</f>
        <v/>
      </c>
      <c r="AP116" s="89">
        <f>SUM(BL86:BL115)</f>
        <v>0</v>
      </c>
      <c r="AR116" s="90">
        <f>IF(AP116&lt;0,-1,1)</f>
        <v>1</v>
      </c>
      <c r="AT116" s="82">
        <f>IF(COUNTBLANK(AV86:BB115)=210,0,LEN(AP118))</f>
        <v>0</v>
      </c>
    </row>
    <row r="117" spans="1:65" ht="20.25" customHeight="1" thickBot="1" x14ac:dyDescent="0.2">
      <c r="Z117" s="79"/>
      <c r="AA117" s="80" t="s">
        <v>24</v>
      </c>
      <c r="AB117" s="80"/>
      <c r="AC117" s="80"/>
      <c r="AD117" s="80"/>
      <c r="AE117" s="80" t="s">
        <v>23</v>
      </c>
      <c r="AF117" s="81"/>
      <c r="AG117" s="76" t="str">
        <f>IF($AT117&gt;8,AG119,IF($AT117=8,IF($AR117=-1,"-","\"),IF($AT117=7,IF($AR117=-1,"\",""),"")))</f>
        <v/>
      </c>
      <c r="AH117" s="67" t="str">
        <f>IF($AT117&gt;7,AH119,IF($AT117=7,IF($AR117=-1,"-","\"),IF($AT117=6,IF($AR117=-1,"\",""),"")))</f>
        <v/>
      </c>
      <c r="AI117" s="67" t="str">
        <f>IF($AT117&gt;6,AI119,IF($AT117=6,IF($AR117=-1,"-","\"),IF($AT117=5,IF($AR117=-1,"\",""),"")))</f>
        <v/>
      </c>
      <c r="AJ117" s="67" t="str">
        <f>IF($AT117&gt;5,AJ119,IF($AT117=5,IF($AR117=-1,"-","\"),IF($AT117=4,IF($AR117=-1,"\",""),"")))</f>
        <v/>
      </c>
      <c r="AK117" s="67" t="str">
        <f>IF($AT117&gt;4,AK119,IF($AT117=4,IF($AR117=-1,"-","\"),IF($AT117=3,IF($AR117=-1,"\",""),"")))</f>
        <v/>
      </c>
      <c r="AL117" s="67" t="str">
        <f>IF($AT117&gt;3,AL119,IF($AT117=3,IF($AR117=-1,"-","\"),IF($AT117=2,IF($AR117=-1,"\",""),"")))</f>
        <v/>
      </c>
      <c r="AM117" s="67" t="str">
        <f>IF($AT117&gt;2,AM119,IF($AT117=2,IF($AR117=-1,"-","\"),IF($AT117=1,IF($AR117=-1,"\",""),"")))</f>
        <v/>
      </c>
      <c r="AN117" s="67" t="str">
        <f>IF($AT117&gt;1,AN119,IF($AT117=1,IF($AR117=-1,"-","\"),""))</f>
        <v/>
      </c>
      <c r="AO117" s="69" t="str">
        <f>IF($AT117&gt;0,AO119,"")</f>
        <v/>
      </c>
      <c r="AP117" s="81">
        <f>AP116+AP78</f>
        <v>0</v>
      </c>
      <c r="AR117" s="82">
        <f>IF(AP117&lt;0,-1,1)</f>
        <v>1</v>
      </c>
      <c r="AT117" s="85">
        <f>IF(COUNTBLANK(AV86:BB115)=210,0,LEN(AP119))</f>
        <v>0</v>
      </c>
    </row>
    <row r="118" spans="1:65" ht="20.25" customHeight="1" thickBot="1" x14ac:dyDescent="0.2">
      <c r="Z118" s="79" t="s">
        <v>63</v>
      </c>
      <c r="AA118" s="80" t="s">
        <v>22</v>
      </c>
      <c r="AB118" s="80"/>
      <c r="AC118" s="80"/>
      <c r="AD118" s="80"/>
      <c r="AE118" s="80" t="s">
        <v>23</v>
      </c>
      <c r="AF118" s="81" t="s">
        <v>63</v>
      </c>
      <c r="AG118" s="34">
        <f>INT(AP118/10000000)-INT(AP118/100000000)*10</f>
        <v>0</v>
      </c>
      <c r="AH118" s="72">
        <f>INT(AP118/1000000)-INT(AP118/10000000)*10</f>
        <v>0</v>
      </c>
      <c r="AI118" s="73">
        <f>INT(AP118/100000)-INT(AP118/1000000)*10</f>
        <v>0</v>
      </c>
      <c r="AJ118" s="74">
        <f>INT(AP118/100000)-INT(AP118/1000000)*10</f>
        <v>0</v>
      </c>
      <c r="AK118" s="72">
        <f>INT(AP118/10000)-INT(AP118/100000)*10</f>
        <v>0</v>
      </c>
      <c r="AL118" s="73">
        <f>INT(AP118/1000)-INT(AP118/10000)*10</f>
        <v>0</v>
      </c>
      <c r="AM118" s="74">
        <f>INT(AP118/100)-INT(AP118/1000)*10</f>
        <v>0</v>
      </c>
      <c r="AN118" s="72">
        <f>INT(AP118/10)-INT(AP118/100)*10</f>
        <v>0</v>
      </c>
      <c r="AO118" s="36">
        <f>INT(AP118/1)-INT(AP118/10)*10</f>
        <v>0</v>
      </c>
      <c r="AP118" s="75">
        <f>AP116*AR116</f>
        <v>0</v>
      </c>
    </row>
    <row r="119" spans="1:65" ht="20.25" customHeight="1" thickBot="1" x14ac:dyDescent="0.2">
      <c r="Z119" s="79" t="s">
        <v>63</v>
      </c>
      <c r="AA119" s="80" t="s">
        <v>24</v>
      </c>
      <c r="AB119" s="80"/>
      <c r="AC119" s="80"/>
      <c r="AD119" s="80"/>
      <c r="AE119" s="80" t="s">
        <v>23</v>
      </c>
      <c r="AF119" s="81" t="s">
        <v>63</v>
      </c>
      <c r="AG119" s="70">
        <f>INT(AP119/10000000)-INT(AP119/100000000)*10</f>
        <v>0</v>
      </c>
      <c r="AH119" s="67">
        <f>INT(AP119/1000000)-INT(AP119/10000000)*10</f>
        <v>0</v>
      </c>
      <c r="AI119" s="68">
        <f>INT(AP119/100000)-INT(AP119/1000000)*10</f>
        <v>0</v>
      </c>
      <c r="AJ119" s="66">
        <f>INT(AP119/100000)-INT(AP119/1000000)*10</f>
        <v>0</v>
      </c>
      <c r="AK119" s="67">
        <f>INT(AP119/10000)-INT(AP119/100000)*10</f>
        <v>0</v>
      </c>
      <c r="AL119" s="68">
        <f>INT(AP119/1000)-INT(AP119/10000)*10</f>
        <v>0</v>
      </c>
      <c r="AM119" s="66">
        <f>INT(AP119/100)-INT(AP119/1000)*10</f>
        <v>0</v>
      </c>
      <c r="AN119" s="67">
        <f>INT(AP119/10)-INT(AP119/100)*10</f>
        <v>0</v>
      </c>
      <c r="AO119" s="69">
        <f>INT(AP119/1)-INT(AP119/10)*10</f>
        <v>0</v>
      </c>
      <c r="AP119" s="71">
        <f>AP117*AR117</f>
        <v>0</v>
      </c>
    </row>
    <row r="120" spans="1:65" ht="20.25" customHeight="1" x14ac:dyDescent="0.15">
      <c r="A120" s="33" t="s">
        <v>64</v>
      </c>
      <c r="B120" s="33" t="s">
        <v>65</v>
      </c>
      <c r="C120" s="33">
        <f>C81+1</f>
        <v>4</v>
      </c>
    </row>
    <row r="122" spans="1:65" ht="20.25" customHeight="1" x14ac:dyDescent="0.15">
      <c r="Q122" s="33" t="str">
        <f>IF(G125&lt;10,G125*1000000,"")</f>
        <v/>
      </c>
    </row>
    <row r="123" spans="1:65" ht="20.25" customHeight="1" thickBot="1" x14ac:dyDescent="0.2"/>
    <row r="124" spans="1:65" ht="20.25" customHeight="1" thickBot="1" x14ac:dyDescent="0.2">
      <c r="G124" s="77"/>
      <c r="H124" s="78" t="s">
        <v>15</v>
      </c>
      <c r="I124" s="35"/>
      <c r="J124" s="35"/>
      <c r="K124" s="35"/>
      <c r="L124" s="35" t="s">
        <v>16</v>
      </c>
      <c r="M124" s="35"/>
      <c r="N124" s="34" t="s">
        <v>17</v>
      </c>
      <c r="O124" s="36" t="s">
        <v>18</v>
      </c>
      <c r="Q124" s="79" t="s">
        <v>15</v>
      </c>
      <c r="R124" s="80"/>
      <c r="S124" s="80" t="s">
        <v>16</v>
      </c>
      <c r="T124" s="80"/>
      <c r="U124" s="80" t="s">
        <v>23</v>
      </c>
      <c r="V124" s="80"/>
      <c r="W124" s="81" t="s">
        <v>37</v>
      </c>
      <c r="X124" s="82" t="s">
        <v>39</v>
      </c>
      <c r="Z124" s="79" t="s">
        <v>63</v>
      </c>
      <c r="AA124" s="80" t="s">
        <v>19</v>
      </c>
      <c r="AB124" s="80"/>
      <c r="AC124" s="80"/>
      <c r="AD124" s="80"/>
      <c r="AE124" s="80" t="s">
        <v>20</v>
      </c>
      <c r="AF124" s="81" t="s">
        <v>63</v>
      </c>
      <c r="AG124" s="81" t="s">
        <v>43</v>
      </c>
      <c r="AI124" s="79"/>
      <c r="AJ124" s="80" t="s">
        <v>19</v>
      </c>
      <c r="AK124" s="80"/>
      <c r="AL124" s="80"/>
      <c r="AM124" s="80"/>
      <c r="AN124" s="80" t="s">
        <v>20</v>
      </c>
      <c r="AO124" s="81"/>
      <c r="AP124" s="81" t="s">
        <v>44</v>
      </c>
      <c r="AR124" s="82" t="s">
        <v>38</v>
      </c>
      <c r="AT124" s="82" t="s">
        <v>42</v>
      </c>
      <c r="AV124" s="79"/>
      <c r="AW124" s="80" t="s">
        <v>19</v>
      </c>
      <c r="AX124" s="80"/>
      <c r="AY124" s="80"/>
      <c r="AZ124" s="80"/>
      <c r="BA124" s="80" t="s">
        <v>20</v>
      </c>
      <c r="BB124" s="81"/>
      <c r="BD124" s="79" t="s">
        <v>19</v>
      </c>
      <c r="BE124" s="80"/>
      <c r="BF124" s="80" t="s">
        <v>20</v>
      </c>
      <c r="BG124" s="80"/>
      <c r="BH124" s="80" t="s">
        <v>23</v>
      </c>
      <c r="BI124" s="80"/>
      <c r="BJ124" s="81" t="s">
        <v>37</v>
      </c>
      <c r="BK124" s="81" t="s">
        <v>43</v>
      </c>
      <c r="BL124" s="81" t="s">
        <v>44</v>
      </c>
      <c r="BM124" s="82" t="s">
        <v>38</v>
      </c>
    </row>
    <row r="125" spans="1:65" ht="20.25" customHeight="1" x14ac:dyDescent="0.15">
      <c r="G125" s="56" t="str">
        <f>IF(明細書!H125="","",明細書!H125)</f>
        <v/>
      </c>
      <c r="H125" s="37" t="str">
        <f>IF(明細書!I125="","",明細書!I125)</f>
        <v/>
      </c>
      <c r="I125" s="38" t="str">
        <f>IF(明細書!J125="","",明細書!J125)</f>
        <v/>
      </c>
      <c r="J125" s="39" t="str">
        <f>IF(明細書!K125="","",明細書!K125)</f>
        <v/>
      </c>
      <c r="K125" s="37" t="str">
        <f>IF(明細書!L125="","",明細書!L125)</f>
        <v/>
      </c>
      <c r="L125" s="38" t="str">
        <f>IF(明細書!M125="","",明細書!M125)</f>
        <v/>
      </c>
      <c r="M125" s="40" t="str">
        <f>IF(明細書!N125="","",明細書!N125)</f>
        <v/>
      </c>
      <c r="N125" s="346">
        <f>明細書!O125</f>
        <v>0</v>
      </c>
      <c r="O125" s="347"/>
      <c r="Q125" s="56" t="str">
        <f>IF(G125&lt;10,G125*1000000,"")</f>
        <v/>
      </c>
      <c r="R125" s="37" t="str">
        <f>IF(H125&lt;10,H125*100000,"")</f>
        <v/>
      </c>
      <c r="S125" s="38" t="str">
        <f>IF(I125&lt;10,I125*10000,"")</f>
        <v/>
      </c>
      <c r="T125" s="39" t="str">
        <f>IF(J125&lt;10,J125*1000,"")</f>
        <v/>
      </c>
      <c r="U125" s="37" t="str">
        <f>IF(K125&lt;10,K125*100,"")</f>
        <v/>
      </c>
      <c r="V125" s="38" t="str">
        <f>IF(L125&lt;10,L125*10,"")</f>
        <v/>
      </c>
      <c r="W125" s="41" t="str">
        <f>IF(M125&lt;10,M125*1,"")</f>
        <v/>
      </c>
      <c r="X125" s="83">
        <f>SUM(Q125:W125)</f>
        <v>0</v>
      </c>
      <c r="Z125" s="57">
        <f>INT($AG125/1000000)-INT($AG125/10000000)*10</f>
        <v>0</v>
      </c>
      <c r="AA125" s="58">
        <f>INT($AG125/100000)-INT($AG125/1000000)*10</f>
        <v>0</v>
      </c>
      <c r="AB125" s="59">
        <f>INT($AG125/10000)-INT($AG125/100000)*10</f>
        <v>0</v>
      </c>
      <c r="AC125" s="60">
        <f>INT($AG125/1000)-INT($AG125/10000)*10</f>
        <v>0</v>
      </c>
      <c r="AD125" s="58">
        <f>INT($AG125/100)-INT($AG125/1000)*10</f>
        <v>0</v>
      </c>
      <c r="AE125" s="59">
        <f>INT($AG125/10)-INT($AG125/100)*10</f>
        <v>0</v>
      </c>
      <c r="AF125" s="7">
        <f t="shared" ref="AF125:AF154" si="116">INT($AG125/1)-INT($AG125/10)*10</f>
        <v>0</v>
      </c>
      <c r="AG125" s="84">
        <f t="shared" ref="AG125:AG154" si="117">X125*N125</f>
        <v>0</v>
      </c>
      <c r="AI125" s="57" t="str">
        <f>IF($AT125&gt;6,Z125,IF($AT125=6,IF($AR125=-1,"-","\"),IF($AT125=5,IF($AR125=-1,"\",""),"")))</f>
        <v/>
      </c>
      <c r="AJ125" s="58" t="str">
        <f>IF($AT125&gt;5,AA125,IF($AT125=5,IF($AR125=-1,"-","\"),IF($AT125=4,IF($AR125=-1,"\",""),"")))</f>
        <v/>
      </c>
      <c r="AK125" s="59" t="str">
        <f>IF($AT125&gt;4,AB125,IF($AT125=4,IF($AR125=-1,"-","\"),IF($AT125=3,IF($AR125=-1,"\",""),"")))</f>
        <v/>
      </c>
      <c r="AL125" s="60" t="str">
        <f>IF($AT125&gt;3,AC125,IF($AT125=3,IF($AR125=-1,"-","\"),IF($AT125=2,IF($AR125=-1,"\",""),"")))</f>
        <v/>
      </c>
      <c r="AM125" s="58" t="str">
        <f>IF($AT125&gt;2,AD125,IF($AT125=2,IF($AR125=-1,"-","\"),IF($AT125=1,IF($AR125=-1,"\",""),"")))</f>
        <v/>
      </c>
      <c r="AN125" s="59" t="str">
        <f>IF($AT125&gt;1,AE125,IF($AT125=1,IF($AR125=-1,"-","\"),IF($AT125=0,IF($AR125=-1,"\",""),"")))</f>
        <v/>
      </c>
      <c r="AO125" s="7" t="str">
        <f>IF($AT125&gt;0,AF125,"")</f>
        <v/>
      </c>
      <c r="AP125" s="84">
        <f>AG125*AR125</f>
        <v>0</v>
      </c>
      <c r="AR125" s="83">
        <f t="shared" ref="AR125:AR154" si="118">IF(COUNTIF(G125:M125,"-")&gt;0,-1,1)</f>
        <v>1</v>
      </c>
      <c r="AT125" s="83">
        <f t="shared" ref="AT125:AT154" si="119">IF(W125="",0,LEN(AG125))</f>
        <v>0</v>
      </c>
      <c r="AV125" s="57" t="str">
        <f>IF(明細書!Q125="","",明細書!Q125)</f>
        <v/>
      </c>
      <c r="AW125" s="58" t="str">
        <f>IF(明細書!R125="","",明細書!R125)</f>
        <v/>
      </c>
      <c r="AX125" s="59" t="str">
        <f>IF(明細書!S125="","",明細書!S125)</f>
        <v/>
      </c>
      <c r="AY125" s="60" t="str">
        <f>IF(明細書!T125="","",明細書!T125)</f>
        <v/>
      </c>
      <c r="AZ125" s="58" t="str">
        <f>IF(明細書!U125="","",明細書!U125)</f>
        <v/>
      </c>
      <c r="BA125" s="59" t="str">
        <f>IF(明細書!V125="","",明細書!V125)</f>
        <v/>
      </c>
      <c r="BB125" s="7" t="str">
        <f>IF(明細書!W125="","",明細書!W125)</f>
        <v/>
      </c>
      <c r="BD125" s="57" t="str">
        <f>IF(AV125&lt;10,AV125*1000000,"")</f>
        <v/>
      </c>
      <c r="BE125" s="58" t="str">
        <f>IF(AW125&lt;10,AW125*100000,"")</f>
        <v/>
      </c>
      <c r="BF125" s="59" t="str">
        <f>IF(AX125&lt;10,AX125*10000,"")</f>
        <v/>
      </c>
      <c r="BG125" s="60" t="str">
        <f>IF(AY125&lt;10,AY125*1000,"")</f>
        <v/>
      </c>
      <c r="BH125" s="58" t="str">
        <f>IF(AZ125&lt;10,AZ125*100,"")</f>
        <v/>
      </c>
      <c r="BI125" s="59" t="str">
        <f>IF(BA125&lt;10,BA125*10,"")</f>
        <v/>
      </c>
      <c r="BJ125" s="7" t="str">
        <f>IF(BB125&lt;10,BB125*1,"")</f>
        <v/>
      </c>
      <c r="BK125" s="7">
        <f>SUM(BD125:BJ125)</f>
        <v>0</v>
      </c>
      <c r="BL125" s="84">
        <f>BK125*BM125</f>
        <v>0</v>
      </c>
      <c r="BM125" s="83">
        <f>IF(COUNTIF(AV125:BB125,"-")&gt;0,-1,1)</f>
        <v>1</v>
      </c>
    </row>
    <row r="126" spans="1:65" ht="20.25" customHeight="1" x14ac:dyDescent="0.15">
      <c r="G126" s="55" t="str">
        <f>IF(明細書!H126="","",明細書!H126)</f>
        <v/>
      </c>
      <c r="H126" s="42" t="str">
        <f>IF(明細書!I126="","",明細書!I126)</f>
        <v/>
      </c>
      <c r="I126" s="43" t="str">
        <f>IF(明細書!J126="","",明細書!J126)</f>
        <v/>
      </c>
      <c r="J126" s="44" t="str">
        <f>IF(明細書!K126="","",明細書!K126)</f>
        <v/>
      </c>
      <c r="K126" s="42" t="str">
        <f>IF(明細書!L126="","",明細書!L126)</f>
        <v/>
      </c>
      <c r="L126" s="43" t="str">
        <f>IF(明細書!M126="","",明細書!M126)</f>
        <v/>
      </c>
      <c r="M126" s="45" t="str">
        <f>IF(明細書!N126="","",明細書!N126)</f>
        <v/>
      </c>
      <c r="N126" s="342">
        <f>明細書!O126</f>
        <v>0</v>
      </c>
      <c r="O126" s="343"/>
      <c r="Q126" s="55" t="str">
        <f t="shared" ref="Q126:Q154" si="120">IF(G126&lt;10,G126*1000000,"")</f>
        <v/>
      </c>
      <c r="R126" s="42" t="str">
        <f t="shared" ref="R126:R154" si="121">IF(H126&lt;10,H126*100000,"")</f>
        <v/>
      </c>
      <c r="S126" s="43" t="str">
        <f t="shared" ref="S126:S154" si="122">IF(I126&lt;10,I126*10000,"")</f>
        <v/>
      </c>
      <c r="T126" s="44" t="str">
        <f t="shared" ref="T126:T154" si="123">IF(J126&lt;10,J126*1000,"")</f>
        <v/>
      </c>
      <c r="U126" s="42" t="str">
        <f t="shared" ref="U126:U154" si="124">IF(K126&lt;10,K126*100,"")</f>
        <v/>
      </c>
      <c r="V126" s="43" t="str">
        <f t="shared" ref="V126:V154" si="125">IF(L126&lt;10,L126*10,"")</f>
        <v/>
      </c>
      <c r="W126" s="46" t="str">
        <f t="shared" ref="W126:W154" si="126">IF(M126&lt;10,M126*1,"")</f>
        <v/>
      </c>
      <c r="X126" s="83">
        <f>SUM(Q126:W126)</f>
        <v>0</v>
      </c>
      <c r="Z126" s="57">
        <f t="shared" ref="Z126:Z154" si="127">INT($AG126/1000000)-INT($AG126/10000000)*10</f>
        <v>0</v>
      </c>
      <c r="AA126" s="58">
        <f t="shared" ref="AA126:AA154" si="128">INT($AG126/100000)-INT($AG126/1000000)*10</f>
        <v>0</v>
      </c>
      <c r="AB126" s="59">
        <f t="shared" ref="AB126:AB154" si="129">INT($AG126/10000)-INT($AG126/100000)*10</f>
        <v>0</v>
      </c>
      <c r="AC126" s="60">
        <f t="shared" ref="AC126:AC154" si="130">INT($AG126/1000)-INT($AG126/10000)*10</f>
        <v>0</v>
      </c>
      <c r="AD126" s="58">
        <f t="shared" ref="AD126:AD154" si="131">INT($AG126/100)-INT($AG126/1000)*10</f>
        <v>0</v>
      </c>
      <c r="AE126" s="59">
        <f t="shared" ref="AE126:AE154" si="132">INT($AG126/10)-INT($AG126/100)*10</f>
        <v>0</v>
      </c>
      <c r="AF126" s="7">
        <f t="shared" si="116"/>
        <v>0</v>
      </c>
      <c r="AG126" s="84">
        <f t="shared" si="117"/>
        <v>0</v>
      </c>
      <c r="AI126" s="57" t="str">
        <f t="shared" ref="AI126:AI154" si="133">IF($AT126&gt;6,Z126,IF($AT126=6,IF($AR126=-1,"-","\"),IF($AT126=5,IF($AR126=-1,"\",""),"")))</f>
        <v/>
      </c>
      <c r="AJ126" s="58" t="str">
        <f t="shared" ref="AJ126:AJ154" si="134">IF($AT126&gt;5,AA126,IF($AT126=5,IF($AR126=-1,"-","\"),IF($AT126=4,IF($AR126=-1,"\",""),"")))</f>
        <v/>
      </c>
      <c r="AK126" s="59" t="str">
        <f t="shared" ref="AK126:AK154" si="135">IF($AT126&gt;4,AB126,IF($AT126=4,IF($AR126=-1,"-","\"),IF($AT126=3,IF($AR126=-1,"\",""),"")))</f>
        <v/>
      </c>
      <c r="AL126" s="60" t="str">
        <f t="shared" ref="AL126:AL154" si="136">IF($AT126&gt;3,AC126,IF($AT126=3,IF($AR126=-1,"-","\"),IF($AT126=2,IF($AR126=-1,"\",""),"")))</f>
        <v/>
      </c>
      <c r="AM126" s="58" t="str">
        <f t="shared" ref="AM126:AM154" si="137">IF($AT126&gt;2,AD126,IF($AT126=2,IF($AR126=-1,"-","\"),IF($AT126=1,IF($AR126=-1,"\",""),"")))</f>
        <v/>
      </c>
      <c r="AN126" s="59" t="str">
        <f t="shared" ref="AN126:AN154" si="138">IF($AT126&gt;1,AE126,IF($AT126=1,IF($AR126=-1,"-","\"),IF($AT126=0,IF($AR126=-1,"\",""),"")))</f>
        <v/>
      </c>
      <c r="AO126" s="7" t="str">
        <f t="shared" ref="AO126:AO154" si="139">IF($AT126&gt;0,AF126,"")</f>
        <v/>
      </c>
      <c r="AP126" s="84">
        <f>AG126*AR126</f>
        <v>0</v>
      </c>
      <c r="AR126" s="83">
        <f t="shared" si="118"/>
        <v>1</v>
      </c>
      <c r="AT126" s="83">
        <f t="shared" si="119"/>
        <v>0</v>
      </c>
      <c r="AV126" s="57" t="str">
        <f>IF(明細書!Q126="","",明細書!Q126)</f>
        <v/>
      </c>
      <c r="AW126" s="58" t="str">
        <f>IF(明細書!R126="","",明細書!R126)</f>
        <v/>
      </c>
      <c r="AX126" s="59" t="str">
        <f>IF(明細書!S126="","",明細書!S126)</f>
        <v/>
      </c>
      <c r="AY126" s="60" t="str">
        <f>IF(明細書!T126="","",明細書!T126)</f>
        <v/>
      </c>
      <c r="AZ126" s="58" t="str">
        <f>IF(明細書!U126="","",明細書!U126)</f>
        <v/>
      </c>
      <c r="BA126" s="59" t="str">
        <f>IF(明細書!V126="","",明細書!V126)</f>
        <v/>
      </c>
      <c r="BB126" s="7" t="str">
        <f>IF(明細書!W126="","",明細書!W126)</f>
        <v/>
      </c>
      <c r="BD126" s="57" t="str">
        <f t="shared" ref="BD126:BD154" si="140">IF(AV126&lt;10,AV126*1000000,"")</f>
        <v/>
      </c>
      <c r="BE126" s="58" t="str">
        <f t="shared" ref="BE126:BE154" si="141">IF(AW126&lt;10,AW126*100000,"")</f>
        <v/>
      </c>
      <c r="BF126" s="59" t="str">
        <f t="shared" ref="BF126:BF154" si="142">IF(AX126&lt;10,AX126*10000,"")</f>
        <v/>
      </c>
      <c r="BG126" s="60" t="str">
        <f t="shared" ref="BG126:BG154" si="143">IF(AY126&lt;10,AY126*1000,"")</f>
        <v/>
      </c>
      <c r="BH126" s="58" t="str">
        <f t="shared" ref="BH126:BH154" si="144">IF(AZ126&lt;10,AZ126*100,"")</f>
        <v/>
      </c>
      <c r="BI126" s="59" t="str">
        <f t="shared" ref="BI126:BI154" si="145">IF(BA126&lt;10,BA126*10,"")</f>
        <v/>
      </c>
      <c r="BJ126" s="7" t="str">
        <f t="shared" ref="BJ126:BJ154" si="146">IF(BB126&lt;10,BB126*1,"")</f>
        <v/>
      </c>
      <c r="BK126" s="7">
        <f t="shared" ref="BK126:BK154" si="147">SUM(BD126:BJ126)</f>
        <v>0</v>
      </c>
      <c r="BL126" s="84">
        <f t="shared" ref="BL126:BL154" si="148">BK126*BM126</f>
        <v>0</v>
      </c>
      <c r="BM126" s="83">
        <f t="shared" ref="BM126:BM154" si="149">IF(COUNTIF(AV126:BB126,"-")&gt;0,-1,1)</f>
        <v>1</v>
      </c>
    </row>
    <row r="127" spans="1:65" ht="20.25" customHeight="1" x14ac:dyDescent="0.15">
      <c r="G127" s="55" t="str">
        <f>IF(明細書!H127="","",明細書!H127)</f>
        <v/>
      </c>
      <c r="H127" s="42" t="str">
        <f>IF(明細書!I127="","",明細書!I127)</f>
        <v/>
      </c>
      <c r="I127" s="43" t="str">
        <f>IF(明細書!J127="","",明細書!J127)</f>
        <v/>
      </c>
      <c r="J127" s="44" t="str">
        <f>IF(明細書!K127="","",明細書!K127)</f>
        <v/>
      </c>
      <c r="K127" s="42" t="str">
        <f>IF(明細書!L127="","",明細書!L127)</f>
        <v/>
      </c>
      <c r="L127" s="43" t="str">
        <f>IF(明細書!M127="","",明細書!M127)</f>
        <v/>
      </c>
      <c r="M127" s="45" t="str">
        <f>IF(明細書!N127="","",明細書!N127)</f>
        <v/>
      </c>
      <c r="N127" s="342">
        <f>明細書!O127</f>
        <v>0</v>
      </c>
      <c r="O127" s="343"/>
      <c r="Q127" s="55" t="str">
        <f t="shared" si="120"/>
        <v/>
      </c>
      <c r="R127" s="42" t="str">
        <f t="shared" si="121"/>
        <v/>
      </c>
      <c r="S127" s="43" t="str">
        <f t="shared" si="122"/>
        <v/>
      </c>
      <c r="T127" s="44" t="str">
        <f t="shared" si="123"/>
        <v/>
      </c>
      <c r="U127" s="42" t="str">
        <f t="shared" si="124"/>
        <v/>
      </c>
      <c r="V127" s="43" t="str">
        <f t="shared" si="125"/>
        <v/>
      </c>
      <c r="W127" s="46" t="str">
        <f t="shared" si="126"/>
        <v/>
      </c>
      <c r="X127" s="83">
        <f t="shared" ref="X127:X154" si="150">SUM(Q127:W127)</f>
        <v>0</v>
      </c>
      <c r="Z127" s="57">
        <f t="shared" si="127"/>
        <v>0</v>
      </c>
      <c r="AA127" s="58">
        <f t="shared" si="128"/>
        <v>0</v>
      </c>
      <c r="AB127" s="59">
        <f t="shared" si="129"/>
        <v>0</v>
      </c>
      <c r="AC127" s="60">
        <f t="shared" si="130"/>
        <v>0</v>
      </c>
      <c r="AD127" s="58">
        <f t="shared" si="131"/>
        <v>0</v>
      </c>
      <c r="AE127" s="59">
        <f t="shared" si="132"/>
        <v>0</v>
      </c>
      <c r="AF127" s="7">
        <f t="shared" si="116"/>
        <v>0</v>
      </c>
      <c r="AG127" s="84">
        <f t="shared" si="117"/>
        <v>0</v>
      </c>
      <c r="AI127" s="57" t="str">
        <f t="shared" si="133"/>
        <v/>
      </c>
      <c r="AJ127" s="58" t="str">
        <f t="shared" si="134"/>
        <v/>
      </c>
      <c r="AK127" s="59" t="str">
        <f t="shared" si="135"/>
        <v/>
      </c>
      <c r="AL127" s="60" t="str">
        <f t="shared" si="136"/>
        <v/>
      </c>
      <c r="AM127" s="58" t="str">
        <f t="shared" si="137"/>
        <v/>
      </c>
      <c r="AN127" s="59" t="str">
        <f t="shared" si="138"/>
        <v/>
      </c>
      <c r="AO127" s="7" t="str">
        <f t="shared" si="139"/>
        <v/>
      </c>
      <c r="AP127" s="84">
        <f t="shared" ref="AP127:AP154" si="151">AG127*AR127</f>
        <v>0</v>
      </c>
      <c r="AR127" s="83">
        <f t="shared" si="118"/>
        <v>1</v>
      </c>
      <c r="AT127" s="83">
        <f t="shared" si="119"/>
        <v>0</v>
      </c>
      <c r="AV127" s="57" t="str">
        <f>IF(明細書!Q127="","",明細書!Q127)</f>
        <v/>
      </c>
      <c r="AW127" s="58" t="str">
        <f>IF(明細書!R127="","",明細書!R127)</f>
        <v/>
      </c>
      <c r="AX127" s="59" t="str">
        <f>IF(明細書!S127="","",明細書!S127)</f>
        <v/>
      </c>
      <c r="AY127" s="60" t="str">
        <f>IF(明細書!T127="","",明細書!T127)</f>
        <v/>
      </c>
      <c r="AZ127" s="58" t="str">
        <f>IF(明細書!U127="","",明細書!U127)</f>
        <v/>
      </c>
      <c r="BA127" s="59" t="str">
        <f>IF(明細書!V127="","",明細書!V127)</f>
        <v/>
      </c>
      <c r="BB127" s="7" t="str">
        <f>IF(明細書!W127="","",明細書!W127)</f>
        <v/>
      </c>
      <c r="BD127" s="57" t="str">
        <f t="shared" si="140"/>
        <v/>
      </c>
      <c r="BE127" s="58" t="str">
        <f t="shared" si="141"/>
        <v/>
      </c>
      <c r="BF127" s="59" t="str">
        <f t="shared" si="142"/>
        <v/>
      </c>
      <c r="BG127" s="60" t="str">
        <f t="shared" si="143"/>
        <v/>
      </c>
      <c r="BH127" s="58" t="str">
        <f t="shared" si="144"/>
        <v/>
      </c>
      <c r="BI127" s="59" t="str">
        <f t="shared" si="145"/>
        <v/>
      </c>
      <c r="BJ127" s="7" t="str">
        <f t="shared" si="146"/>
        <v/>
      </c>
      <c r="BK127" s="7">
        <f t="shared" si="147"/>
        <v>0</v>
      </c>
      <c r="BL127" s="84">
        <f t="shared" si="148"/>
        <v>0</v>
      </c>
      <c r="BM127" s="83">
        <f t="shared" si="149"/>
        <v>1</v>
      </c>
    </row>
    <row r="128" spans="1:65" ht="20.25" customHeight="1" x14ac:dyDescent="0.15">
      <c r="G128" s="55" t="str">
        <f>IF(明細書!H128="","",明細書!H128)</f>
        <v/>
      </c>
      <c r="H128" s="42" t="str">
        <f>IF(明細書!I128="","",明細書!I128)</f>
        <v/>
      </c>
      <c r="I128" s="43" t="str">
        <f>IF(明細書!J128="","",明細書!J128)</f>
        <v/>
      </c>
      <c r="J128" s="44" t="str">
        <f>IF(明細書!K128="","",明細書!K128)</f>
        <v/>
      </c>
      <c r="K128" s="42" t="str">
        <f>IF(明細書!L128="","",明細書!L128)</f>
        <v/>
      </c>
      <c r="L128" s="43" t="str">
        <f>IF(明細書!M128="","",明細書!M128)</f>
        <v/>
      </c>
      <c r="M128" s="45" t="str">
        <f>IF(明細書!N128="","",明細書!N128)</f>
        <v/>
      </c>
      <c r="N128" s="342">
        <f>明細書!O128</f>
        <v>0</v>
      </c>
      <c r="O128" s="343"/>
      <c r="Q128" s="55" t="str">
        <f t="shared" si="120"/>
        <v/>
      </c>
      <c r="R128" s="42" t="str">
        <f t="shared" si="121"/>
        <v/>
      </c>
      <c r="S128" s="43" t="str">
        <f t="shared" si="122"/>
        <v/>
      </c>
      <c r="T128" s="44" t="str">
        <f t="shared" si="123"/>
        <v/>
      </c>
      <c r="U128" s="42" t="str">
        <f t="shared" si="124"/>
        <v/>
      </c>
      <c r="V128" s="43" t="str">
        <f t="shared" si="125"/>
        <v/>
      </c>
      <c r="W128" s="46" t="str">
        <f t="shared" si="126"/>
        <v/>
      </c>
      <c r="X128" s="83">
        <f t="shared" si="150"/>
        <v>0</v>
      </c>
      <c r="Z128" s="57">
        <f t="shared" si="127"/>
        <v>0</v>
      </c>
      <c r="AA128" s="58">
        <f t="shared" si="128"/>
        <v>0</v>
      </c>
      <c r="AB128" s="59">
        <f t="shared" si="129"/>
        <v>0</v>
      </c>
      <c r="AC128" s="60">
        <f t="shared" si="130"/>
        <v>0</v>
      </c>
      <c r="AD128" s="58">
        <f t="shared" si="131"/>
        <v>0</v>
      </c>
      <c r="AE128" s="59">
        <f t="shared" si="132"/>
        <v>0</v>
      </c>
      <c r="AF128" s="7">
        <f t="shared" si="116"/>
        <v>0</v>
      </c>
      <c r="AG128" s="84">
        <f t="shared" si="117"/>
        <v>0</v>
      </c>
      <c r="AI128" s="57" t="str">
        <f t="shared" si="133"/>
        <v/>
      </c>
      <c r="AJ128" s="58" t="str">
        <f t="shared" si="134"/>
        <v/>
      </c>
      <c r="AK128" s="59" t="str">
        <f t="shared" si="135"/>
        <v/>
      </c>
      <c r="AL128" s="60" t="str">
        <f t="shared" si="136"/>
        <v/>
      </c>
      <c r="AM128" s="58" t="str">
        <f t="shared" si="137"/>
        <v/>
      </c>
      <c r="AN128" s="59" t="str">
        <f t="shared" si="138"/>
        <v/>
      </c>
      <c r="AO128" s="7" t="str">
        <f t="shared" si="139"/>
        <v/>
      </c>
      <c r="AP128" s="84">
        <f t="shared" si="151"/>
        <v>0</v>
      </c>
      <c r="AR128" s="83">
        <f t="shared" si="118"/>
        <v>1</v>
      </c>
      <c r="AT128" s="83">
        <f t="shared" si="119"/>
        <v>0</v>
      </c>
      <c r="AV128" s="57" t="str">
        <f>IF(明細書!Q128="","",明細書!Q128)</f>
        <v/>
      </c>
      <c r="AW128" s="58" t="str">
        <f>IF(明細書!R128="","",明細書!R128)</f>
        <v/>
      </c>
      <c r="AX128" s="59" t="str">
        <f>IF(明細書!S128="","",明細書!S128)</f>
        <v/>
      </c>
      <c r="AY128" s="60" t="str">
        <f>IF(明細書!T128="","",明細書!T128)</f>
        <v/>
      </c>
      <c r="AZ128" s="58" t="str">
        <f>IF(明細書!U128="","",明細書!U128)</f>
        <v/>
      </c>
      <c r="BA128" s="59" t="str">
        <f>IF(明細書!V128="","",明細書!V128)</f>
        <v/>
      </c>
      <c r="BB128" s="7" t="str">
        <f>IF(明細書!W128="","",明細書!W128)</f>
        <v/>
      </c>
      <c r="BD128" s="57" t="str">
        <f t="shared" si="140"/>
        <v/>
      </c>
      <c r="BE128" s="58" t="str">
        <f t="shared" si="141"/>
        <v/>
      </c>
      <c r="BF128" s="59" t="str">
        <f t="shared" si="142"/>
        <v/>
      </c>
      <c r="BG128" s="60" t="str">
        <f t="shared" si="143"/>
        <v/>
      </c>
      <c r="BH128" s="58" t="str">
        <f t="shared" si="144"/>
        <v/>
      </c>
      <c r="BI128" s="59" t="str">
        <f t="shared" si="145"/>
        <v/>
      </c>
      <c r="BJ128" s="7" t="str">
        <f t="shared" si="146"/>
        <v/>
      </c>
      <c r="BK128" s="7">
        <f t="shared" si="147"/>
        <v>0</v>
      </c>
      <c r="BL128" s="84">
        <f t="shared" si="148"/>
        <v>0</v>
      </c>
      <c r="BM128" s="83">
        <f t="shared" si="149"/>
        <v>1</v>
      </c>
    </row>
    <row r="129" spans="7:65" ht="20.25" customHeight="1" x14ac:dyDescent="0.15">
      <c r="G129" s="55" t="str">
        <f>IF(明細書!H129="","",明細書!H129)</f>
        <v/>
      </c>
      <c r="H129" s="42" t="str">
        <f>IF(明細書!I129="","",明細書!I129)</f>
        <v/>
      </c>
      <c r="I129" s="43" t="str">
        <f>IF(明細書!J129="","",明細書!J129)</f>
        <v/>
      </c>
      <c r="J129" s="44" t="str">
        <f>IF(明細書!K129="","",明細書!K129)</f>
        <v/>
      </c>
      <c r="K129" s="42" t="str">
        <f>IF(明細書!L129="","",明細書!L129)</f>
        <v/>
      </c>
      <c r="L129" s="43" t="str">
        <f>IF(明細書!M129="","",明細書!M129)</f>
        <v/>
      </c>
      <c r="M129" s="45" t="str">
        <f>IF(明細書!N129="","",明細書!N129)</f>
        <v/>
      </c>
      <c r="N129" s="342">
        <f>明細書!O129</f>
        <v>0</v>
      </c>
      <c r="O129" s="343"/>
      <c r="Q129" s="55" t="str">
        <f t="shared" si="120"/>
        <v/>
      </c>
      <c r="R129" s="42" t="str">
        <f t="shared" si="121"/>
        <v/>
      </c>
      <c r="S129" s="43" t="str">
        <f t="shared" si="122"/>
        <v/>
      </c>
      <c r="T129" s="44" t="str">
        <f t="shared" si="123"/>
        <v/>
      </c>
      <c r="U129" s="42" t="str">
        <f t="shared" si="124"/>
        <v/>
      </c>
      <c r="V129" s="43" t="str">
        <f t="shared" si="125"/>
        <v/>
      </c>
      <c r="W129" s="46" t="str">
        <f t="shared" si="126"/>
        <v/>
      </c>
      <c r="X129" s="83">
        <f t="shared" si="150"/>
        <v>0</v>
      </c>
      <c r="Z129" s="57">
        <f t="shared" si="127"/>
        <v>0</v>
      </c>
      <c r="AA129" s="58">
        <f t="shared" si="128"/>
        <v>0</v>
      </c>
      <c r="AB129" s="59">
        <f t="shared" si="129"/>
        <v>0</v>
      </c>
      <c r="AC129" s="60">
        <f t="shared" si="130"/>
        <v>0</v>
      </c>
      <c r="AD129" s="58">
        <f t="shared" si="131"/>
        <v>0</v>
      </c>
      <c r="AE129" s="59">
        <f t="shared" si="132"/>
        <v>0</v>
      </c>
      <c r="AF129" s="7">
        <f t="shared" si="116"/>
        <v>0</v>
      </c>
      <c r="AG129" s="84">
        <f t="shared" si="117"/>
        <v>0</v>
      </c>
      <c r="AI129" s="57" t="str">
        <f t="shared" si="133"/>
        <v/>
      </c>
      <c r="AJ129" s="58" t="str">
        <f t="shared" si="134"/>
        <v/>
      </c>
      <c r="AK129" s="59" t="str">
        <f t="shared" si="135"/>
        <v/>
      </c>
      <c r="AL129" s="60" t="str">
        <f t="shared" si="136"/>
        <v/>
      </c>
      <c r="AM129" s="58" t="str">
        <f t="shared" si="137"/>
        <v/>
      </c>
      <c r="AN129" s="59" t="str">
        <f t="shared" si="138"/>
        <v/>
      </c>
      <c r="AO129" s="7" t="str">
        <f t="shared" si="139"/>
        <v/>
      </c>
      <c r="AP129" s="84">
        <f t="shared" si="151"/>
        <v>0</v>
      </c>
      <c r="AR129" s="83">
        <f t="shared" si="118"/>
        <v>1</v>
      </c>
      <c r="AT129" s="83">
        <f t="shared" si="119"/>
        <v>0</v>
      </c>
      <c r="AV129" s="57" t="str">
        <f>IF(明細書!Q129="","",明細書!Q129)</f>
        <v/>
      </c>
      <c r="AW129" s="58" t="str">
        <f>IF(明細書!R129="","",明細書!R129)</f>
        <v/>
      </c>
      <c r="AX129" s="59" t="str">
        <f>IF(明細書!S129="","",明細書!S129)</f>
        <v/>
      </c>
      <c r="AY129" s="60" t="str">
        <f>IF(明細書!T129="","",明細書!T129)</f>
        <v/>
      </c>
      <c r="AZ129" s="58" t="str">
        <f>IF(明細書!U129="","",明細書!U129)</f>
        <v/>
      </c>
      <c r="BA129" s="59" t="str">
        <f>IF(明細書!V129="","",明細書!V129)</f>
        <v/>
      </c>
      <c r="BB129" s="7" t="str">
        <f>IF(明細書!W129="","",明細書!W129)</f>
        <v/>
      </c>
      <c r="BD129" s="57" t="str">
        <f t="shared" si="140"/>
        <v/>
      </c>
      <c r="BE129" s="58" t="str">
        <f t="shared" si="141"/>
        <v/>
      </c>
      <c r="BF129" s="59" t="str">
        <f t="shared" si="142"/>
        <v/>
      </c>
      <c r="BG129" s="60" t="str">
        <f t="shared" si="143"/>
        <v/>
      </c>
      <c r="BH129" s="58" t="str">
        <f t="shared" si="144"/>
        <v/>
      </c>
      <c r="BI129" s="59" t="str">
        <f t="shared" si="145"/>
        <v/>
      </c>
      <c r="BJ129" s="7" t="str">
        <f t="shared" si="146"/>
        <v/>
      </c>
      <c r="BK129" s="7">
        <f t="shared" si="147"/>
        <v>0</v>
      </c>
      <c r="BL129" s="84">
        <f t="shared" si="148"/>
        <v>0</v>
      </c>
      <c r="BM129" s="83">
        <f t="shared" si="149"/>
        <v>1</v>
      </c>
    </row>
    <row r="130" spans="7:65" ht="20.25" customHeight="1" x14ac:dyDescent="0.15">
      <c r="G130" s="55" t="str">
        <f>IF(明細書!H130="","",明細書!H130)</f>
        <v/>
      </c>
      <c r="H130" s="42" t="str">
        <f>IF(明細書!I130="","",明細書!I130)</f>
        <v/>
      </c>
      <c r="I130" s="43" t="str">
        <f>IF(明細書!J130="","",明細書!J130)</f>
        <v/>
      </c>
      <c r="J130" s="44" t="str">
        <f>IF(明細書!K130="","",明細書!K130)</f>
        <v/>
      </c>
      <c r="K130" s="42" t="str">
        <f>IF(明細書!L130="","",明細書!L130)</f>
        <v/>
      </c>
      <c r="L130" s="43" t="str">
        <f>IF(明細書!M130="","",明細書!M130)</f>
        <v/>
      </c>
      <c r="M130" s="45" t="str">
        <f>IF(明細書!N130="","",明細書!N130)</f>
        <v/>
      </c>
      <c r="N130" s="342">
        <f>明細書!O130</f>
        <v>0</v>
      </c>
      <c r="O130" s="343"/>
      <c r="Q130" s="55" t="str">
        <f t="shared" si="120"/>
        <v/>
      </c>
      <c r="R130" s="42" t="str">
        <f t="shared" si="121"/>
        <v/>
      </c>
      <c r="S130" s="43" t="str">
        <f t="shared" si="122"/>
        <v/>
      </c>
      <c r="T130" s="44" t="str">
        <f t="shared" si="123"/>
        <v/>
      </c>
      <c r="U130" s="42" t="str">
        <f t="shared" si="124"/>
        <v/>
      </c>
      <c r="V130" s="43" t="str">
        <f t="shared" si="125"/>
        <v/>
      </c>
      <c r="W130" s="46" t="str">
        <f t="shared" si="126"/>
        <v/>
      </c>
      <c r="X130" s="83">
        <f t="shared" si="150"/>
        <v>0</v>
      </c>
      <c r="Z130" s="57">
        <f t="shared" si="127"/>
        <v>0</v>
      </c>
      <c r="AA130" s="58">
        <f t="shared" si="128"/>
        <v>0</v>
      </c>
      <c r="AB130" s="59">
        <f t="shared" si="129"/>
        <v>0</v>
      </c>
      <c r="AC130" s="60">
        <f t="shared" si="130"/>
        <v>0</v>
      </c>
      <c r="AD130" s="58">
        <f t="shared" si="131"/>
        <v>0</v>
      </c>
      <c r="AE130" s="59">
        <f t="shared" si="132"/>
        <v>0</v>
      </c>
      <c r="AF130" s="7">
        <f t="shared" si="116"/>
        <v>0</v>
      </c>
      <c r="AG130" s="84">
        <f t="shared" si="117"/>
        <v>0</v>
      </c>
      <c r="AI130" s="57" t="str">
        <f t="shared" si="133"/>
        <v/>
      </c>
      <c r="AJ130" s="58" t="str">
        <f t="shared" si="134"/>
        <v/>
      </c>
      <c r="AK130" s="59" t="str">
        <f t="shared" si="135"/>
        <v/>
      </c>
      <c r="AL130" s="60" t="str">
        <f t="shared" si="136"/>
        <v/>
      </c>
      <c r="AM130" s="58" t="str">
        <f t="shared" si="137"/>
        <v/>
      </c>
      <c r="AN130" s="59" t="str">
        <f t="shared" si="138"/>
        <v/>
      </c>
      <c r="AO130" s="7" t="str">
        <f t="shared" si="139"/>
        <v/>
      </c>
      <c r="AP130" s="84">
        <f t="shared" si="151"/>
        <v>0</v>
      </c>
      <c r="AR130" s="83">
        <f t="shared" si="118"/>
        <v>1</v>
      </c>
      <c r="AT130" s="83">
        <f t="shared" si="119"/>
        <v>0</v>
      </c>
      <c r="AV130" s="57" t="str">
        <f>IF(明細書!Q130="","",明細書!Q130)</f>
        <v/>
      </c>
      <c r="AW130" s="58" t="str">
        <f>IF(明細書!R130="","",明細書!R130)</f>
        <v/>
      </c>
      <c r="AX130" s="59" t="str">
        <f>IF(明細書!S130="","",明細書!S130)</f>
        <v/>
      </c>
      <c r="AY130" s="60" t="str">
        <f>IF(明細書!T130="","",明細書!T130)</f>
        <v/>
      </c>
      <c r="AZ130" s="58" t="str">
        <f>IF(明細書!U130="","",明細書!U130)</f>
        <v/>
      </c>
      <c r="BA130" s="59" t="str">
        <f>IF(明細書!V130="","",明細書!V130)</f>
        <v/>
      </c>
      <c r="BB130" s="7" t="str">
        <f>IF(明細書!W130="","",明細書!W130)</f>
        <v/>
      </c>
      <c r="BD130" s="57" t="str">
        <f t="shared" si="140"/>
        <v/>
      </c>
      <c r="BE130" s="58" t="str">
        <f t="shared" si="141"/>
        <v/>
      </c>
      <c r="BF130" s="59" t="str">
        <f t="shared" si="142"/>
        <v/>
      </c>
      <c r="BG130" s="60" t="str">
        <f t="shared" si="143"/>
        <v/>
      </c>
      <c r="BH130" s="58" t="str">
        <f t="shared" si="144"/>
        <v/>
      </c>
      <c r="BI130" s="59" t="str">
        <f t="shared" si="145"/>
        <v/>
      </c>
      <c r="BJ130" s="7" t="str">
        <f t="shared" si="146"/>
        <v/>
      </c>
      <c r="BK130" s="7">
        <f t="shared" si="147"/>
        <v>0</v>
      </c>
      <c r="BL130" s="84">
        <f t="shared" si="148"/>
        <v>0</v>
      </c>
      <c r="BM130" s="83">
        <f t="shared" si="149"/>
        <v>1</v>
      </c>
    </row>
    <row r="131" spans="7:65" ht="20.25" customHeight="1" x14ac:dyDescent="0.15">
      <c r="G131" s="55" t="str">
        <f>IF(明細書!H131="","",明細書!H131)</f>
        <v/>
      </c>
      <c r="H131" s="42" t="str">
        <f>IF(明細書!I131="","",明細書!I131)</f>
        <v/>
      </c>
      <c r="I131" s="43" t="str">
        <f>IF(明細書!J131="","",明細書!J131)</f>
        <v/>
      </c>
      <c r="J131" s="44" t="str">
        <f>IF(明細書!K131="","",明細書!K131)</f>
        <v/>
      </c>
      <c r="K131" s="42" t="str">
        <f>IF(明細書!L131="","",明細書!L131)</f>
        <v/>
      </c>
      <c r="L131" s="43" t="str">
        <f>IF(明細書!M131="","",明細書!M131)</f>
        <v/>
      </c>
      <c r="M131" s="45" t="str">
        <f>IF(明細書!N131="","",明細書!N131)</f>
        <v/>
      </c>
      <c r="N131" s="342">
        <f>明細書!O131</f>
        <v>0</v>
      </c>
      <c r="O131" s="343"/>
      <c r="Q131" s="55" t="str">
        <f t="shared" si="120"/>
        <v/>
      </c>
      <c r="R131" s="42" t="str">
        <f t="shared" si="121"/>
        <v/>
      </c>
      <c r="S131" s="43" t="str">
        <f t="shared" si="122"/>
        <v/>
      </c>
      <c r="T131" s="44" t="str">
        <f t="shared" si="123"/>
        <v/>
      </c>
      <c r="U131" s="42" t="str">
        <f t="shared" si="124"/>
        <v/>
      </c>
      <c r="V131" s="43" t="str">
        <f t="shared" si="125"/>
        <v/>
      </c>
      <c r="W131" s="46" t="str">
        <f t="shared" si="126"/>
        <v/>
      </c>
      <c r="X131" s="83">
        <f t="shared" si="150"/>
        <v>0</v>
      </c>
      <c r="Z131" s="57">
        <f t="shared" si="127"/>
        <v>0</v>
      </c>
      <c r="AA131" s="58">
        <f t="shared" si="128"/>
        <v>0</v>
      </c>
      <c r="AB131" s="59">
        <f t="shared" si="129"/>
        <v>0</v>
      </c>
      <c r="AC131" s="60">
        <f t="shared" si="130"/>
        <v>0</v>
      </c>
      <c r="AD131" s="58">
        <f t="shared" si="131"/>
        <v>0</v>
      </c>
      <c r="AE131" s="59">
        <f t="shared" si="132"/>
        <v>0</v>
      </c>
      <c r="AF131" s="7">
        <f t="shared" si="116"/>
        <v>0</v>
      </c>
      <c r="AG131" s="84">
        <f t="shared" si="117"/>
        <v>0</v>
      </c>
      <c r="AI131" s="57" t="str">
        <f t="shared" si="133"/>
        <v/>
      </c>
      <c r="AJ131" s="58" t="str">
        <f t="shared" si="134"/>
        <v/>
      </c>
      <c r="AK131" s="59" t="str">
        <f t="shared" si="135"/>
        <v/>
      </c>
      <c r="AL131" s="60" t="str">
        <f t="shared" si="136"/>
        <v/>
      </c>
      <c r="AM131" s="58" t="str">
        <f t="shared" si="137"/>
        <v/>
      </c>
      <c r="AN131" s="59" t="str">
        <f t="shared" si="138"/>
        <v/>
      </c>
      <c r="AO131" s="7" t="str">
        <f t="shared" si="139"/>
        <v/>
      </c>
      <c r="AP131" s="84">
        <f t="shared" si="151"/>
        <v>0</v>
      </c>
      <c r="AR131" s="83">
        <f t="shared" si="118"/>
        <v>1</v>
      </c>
      <c r="AT131" s="83">
        <f t="shared" si="119"/>
        <v>0</v>
      </c>
      <c r="AV131" s="57" t="str">
        <f>IF(明細書!Q131="","",明細書!Q131)</f>
        <v/>
      </c>
      <c r="AW131" s="58" t="str">
        <f>IF(明細書!R131="","",明細書!R131)</f>
        <v/>
      </c>
      <c r="AX131" s="59" t="str">
        <f>IF(明細書!S131="","",明細書!S131)</f>
        <v/>
      </c>
      <c r="AY131" s="60" t="str">
        <f>IF(明細書!T131="","",明細書!T131)</f>
        <v/>
      </c>
      <c r="AZ131" s="58" t="str">
        <f>IF(明細書!U131="","",明細書!U131)</f>
        <v/>
      </c>
      <c r="BA131" s="59" t="str">
        <f>IF(明細書!V131="","",明細書!V131)</f>
        <v/>
      </c>
      <c r="BB131" s="7" t="str">
        <f>IF(明細書!W131="","",明細書!W131)</f>
        <v/>
      </c>
      <c r="BD131" s="57" t="str">
        <f t="shared" si="140"/>
        <v/>
      </c>
      <c r="BE131" s="58" t="str">
        <f t="shared" si="141"/>
        <v/>
      </c>
      <c r="BF131" s="59" t="str">
        <f t="shared" si="142"/>
        <v/>
      </c>
      <c r="BG131" s="60" t="str">
        <f t="shared" si="143"/>
        <v/>
      </c>
      <c r="BH131" s="58" t="str">
        <f t="shared" si="144"/>
        <v/>
      </c>
      <c r="BI131" s="59" t="str">
        <f t="shared" si="145"/>
        <v/>
      </c>
      <c r="BJ131" s="7" t="str">
        <f t="shared" si="146"/>
        <v/>
      </c>
      <c r="BK131" s="7">
        <f t="shared" si="147"/>
        <v>0</v>
      </c>
      <c r="BL131" s="84">
        <f t="shared" si="148"/>
        <v>0</v>
      </c>
      <c r="BM131" s="83">
        <f t="shared" si="149"/>
        <v>1</v>
      </c>
    </row>
    <row r="132" spans="7:65" ht="20.25" customHeight="1" x14ac:dyDescent="0.15">
      <c r="G132" s="55" t="str">
        <f>IF(明細書!H132="","",明細書!H132)</f>
        <v/>
      </c>
      <c r="H132" s="42" t="str">
        <f>IF(明細書!I132="","",明細書!I132)</f>
        <v/>
      </c>
      <c r="I132" s="43" t="str">
        <f>IF(明細書!J132="","",明細書!J132)</f>
        <v/>
      </c>
      <c r="J132" s="44" t="str">
        <f>IF(明細書!K132="","",明細書!K132)</f>
        <v/>
      </c>
      <c r="K132" s="42" t="str">
        <f>IF(明細書!L132="","",明細書!L132)</f>
        <v/>
      </c>
      <c r="L132" s="43" t="str">
        <f>IF(明細書!M132="","",明細書!M132)</f>
        <v/>
      </c>
      <c r="M132" s="45" t="str">
        <f>IF(明細書!N132="","",明細書!N132)</f>
        <v/>
      </c>
      <c r="N132" s="342">
        <f>明細書!O132</f>
        <v>0</v>
      </c>
      <c r="O132" s="343"/>
      <c r="Q132" s="55" t="str">
        <f t="shared" si="120"/>
        <v/>
      </c>
      <c r="R132" s="42" t="str">
        <f t="shared" si="121"/>
        <v/>
      </c>
      <c r="S132" s="43" t="str">
        <f t="shared" si="122"/>
        <v/>
      </c>
      <c r="T132" s="44" t="str">
        <f t="shared" si="123"/>
        <v/>
      </c>
      <c r="U132" s="42" t="str">
        <f t="shared" si="124"/>
        <v/>
      </c>
      <c r="V132" s="43" t="str">
        <f t="shared" si="125"/>
        <v/>
      </c>
      <c r="W132" s="46" t="str">
        <f t="shared" si="126"/>
        <v/>
      </c>
      <c r="X132" s="83">
        <f t="shared" si="150"/>
        <v>0</v>
      </c>
      <c r="Z132" s="57">
        <f t="shared" si="127"/>
        <v>0</v>
      </c>
      <c r="AA132" s="58">
        <f t="shared" si="128"/>
        <v>0</v>
      </c>
      <c r="AB132" s="59">
        <f t="shared" si="129"/>
        <v>0</v>
      </c>
      <c r="AC132" s="60">
        <f t="shared" si="130"/>
        <v>0</v>
      </c>
      <c r="AD132" s="58">
        <f t="shared" si="131"/>
        <v>0</v>
      </c>
      <c r="AE132" s="59">
        <f t="shared" si="132"/>
        <v>0</v>
      </c>
      <c r="AF132" s="7">
        <f t="shared" si="116"/>
        <v>0</v>
      </c>
      <c r="AG132" s="84">
        <f t="shared" si="117"/>
        <v>0</v>
      </c>
      <c r="AI132" s="57" t="str">
        <f t="shared" si="133"/>
        <v/>
      </c>
      <c r="AJ132" s="58" t="str">
        <f t="shared" si="134"/>
        <v/>
      </c>
      <c r="AK132" s="59" t="str">
        <f t="shared" si="135"/>
        <v/>
      </c>
      <c r="AL132" s="60" t="str">
        <f t="shared" si="136"/>
        <v/>
      </c>
      <c r="AM132" s="58" t="str">
        <f t="shared" si="137"/>
        <v/>
      </c>
      <c r="AN132" s="59" t="str">
        <f t="shared" si="138"/>
        <v/>
      </c>
      <c r="AO132" s="7" t="str">
        <f t="shared" si="139"/>
        <v/>
      </c>
      <c r="AP132" s="84">
        <f t="shared" si="151"/>
        <v>0</v>
      </c>
      <c r="AR132" s="83">
        <f t="shared" si="118"/>
        <v>1</v>
      </c>
      <c r="AT132" s="83">
        <f t="shared" si="119"/>
        <v>0</v>
      </c>
      <c r="AV132" s="57" t="str">
        <f>IF(明細書!Q132="","",明細書!Q132)</f>
        <v/>
      </c>
      <c r="AW132" s="58" t="str">
        <f>IF(明細書!R132="","",明細書!R132)</f>
        <v/>
      </c>
      <c r="AX132" s="59" t="str">
        <f>IF(明細書!S132="","",明細書!S132)</f>
        <v/>
      </c>
      <c r="AY132" s="60" t="str">
        <f>IF(明細書!T132="","",明細書!T132)</f>
        <v/>
      </c>
      <c r="AZ132" s="58" t="str">
        <f>IF(明細書!U132="","",明細書!U132)</f>
        <v/>
      </c>
      <c r="BA132" s="59" t="str">
        <f>IF(明細書!V132="","",明細書!V132)</f>
        <v/>
      </c>
      <c r="BB132" s="7" t="str">
        <f>IF(明細書!W132="","",明細書!W132)</f>
        <v/>
      </c>
      <c r="BD132" s="57" t="str">
        <f t="shared" si="140"/>
        <v/>
      </c>
      <c r="BE132" s="58" t="str">
        <f t="shared" si="141"/>
        <v/>
      </c>
      <c r="BF132" s="59" t="str">
        <f t="shared" si="142"/>
        <v/>
      </c>
      <c r="BG132" s="60" t="str">
        <f t="shared" si="143"/>
        <v/>
      </c>
      <c r="BH132" s="58" t="str">
        <f t="shared" si="144"/>
        <v/>
      </c>
      <c r="BI132" s="59" t="str">
        <f t="shared" si="145"/>
        <v/>
      </c>
      <c r="BJ132" s="7" t="str">
        <f t="shared" si="146"/>
        <v/>
      </c>
      <c r="BK132" s="7">
        <f t="shared" si="147"/>
        <v>0</v>
      </c>
      <c r="BL132" s="84">
        <f t="shared" si="148"/>
        <v>0</v>
      </c>
      <c r="BM132" s="83">
        <f t="shared" si="149"/>
        <v>1</v>
      </c>
    </row>
    <row r="133" spans="7:65" ht="20.25" customHeight="1" x14ac:dyDescent="0.15">
      <c r="G133" s="55" t="str">
        <f>IF(明細書!H133="","",明細書!H133)</f>
        <v/>
      </c>
      <c r="H133" s="42" t="str">
        <f>IF(明細書!I133="","",明細書!I133)</f>
        <v/>
      </c>
      <c r="I133" s="43" t="str">
        <f>IF(明細書!J133="","",明細書!J133)</f>
        <v/>
      </c>
      <c r="J133" s="44" t="str">
        <f>IF(明細書!K133="","",明細書!K133)</f>
        <v/>
      </c>
      <c r="K133" s="42" t="str">
        <f>IF(明細書!L133="","",明細書!L133)</f>
        <v/>
      </c>
      <c r="L133" s="43" t="str">
        <f>IF(明細書!M133="","",明細書!M133)</f>
        <v/>
      </c>
      <c r="M133" s="45" t="str">
        <f>IF(明細書!N133="","",明細書!N133)</f>
        <v/>
      </c>
      <c r="N133" s="342">
        <f>明細書!O133</f>
        <v>0</v>
      </c>
      <c r="O133" s="343"/>
      <c r="Q133" s="55" t="str">
        <f t="shared" si="120"/>
        <v/>
      </c>
      <c r="R133" s="42" t="str">
        <f t="shared" si="121"/>
        <v/>
      </c>
      <c r="S133" s="43" t="str">
        <f t="shared" si="122"/>
        <v/>
      </c>
      <c r="T133" s="44" t="str">
        <f t="shared" si="123"/>
        <v/>
      </c>
      <c r="U133" s="42" t="str">
        <f t="shared" si="124"/>
        <v/>
      </c>
      <c r="V133" s="43" t="str">
        <f t="shared" si="125"/>
        <v/>
      </c>
      <c r="W133" s="46" t="str">
        <f t="shared" si="126"/>
        <v/>
      </c>
      <c r="X133" s="83">
        <f t="shared" si="150"/>
        <v>0</v>
      </c>
      <c r="Z133" s="57">
        <f t="shared" si="127"/>
        <v>0</v>
      </c>
      <c r="AA133" s="58">
        <f t="shared" si="128"/>
        <v>0</v>
      </c>
      <c r="AB133" s="59">
        <f t="shared" si="129"/>
        <v>0</v>
      </c>
      <c r="AC133" s="60">
        <f t="shared" si="130"/>
        <v>0</v>
      </c>
      <c r="AD133" s="58">
        <f t="shared" si="131"/>
        <v>0</v>
      </c>
      <c r="AE133" s="59">
        <f t="shared" si="132"/>
        <v>0</v>
      </c>
      <c r="AF133" s="7">
        <f t="shared" si="116"/>
        <v>0</v>
      </c>
      <c r="AG133" s="84">
        <f t="shared" si="117"/>
        <v>0</v>
      </c>
      <c r="AI133" s="57" t="str">
        <f t="shared" si="133"/>
        <v/>
      </c>
      <c r="AJ133" s="58" t="str">
        <f t="shared" si="134"/>
        <v/>
      </c>
      <c r="AK133" s="59" t="str">
        <f t="shared" si="135"/>
        <v/>
      </c>
      <c r="AL133" s="60" t="str">
        <f t="shared" si="136"/>
        <v/>
      </c>
      <c r="AM133" s="58" t="str">
        <f t="shared" si="137"/>
        <v/>
      </c>
      <c r="AN133" s="59" t="str">
        <f t="shared" si="138"/>
        <v/>
      </c>
      <c r="AO133" s="7" t="str">
        <f t="shared" si="139"/>
        <v/>
      </c>
      <c r="AP133" s="84">
        <f t="shared" si="151"/>
        <v>0</v>
      </c>
      <c r="AR133" s="83">
        <f t="shared" si="118"/>
        <v>1</v>
      </c>
      <c r="AT133" s="83">
        <f t="shared" si="119"/>
        <v>0</v>
      </c>
      <c r="AV133" s="57" t="str">
        <f>IF(明細書!Q133="","",明細書!Q133)</f>
        <v/>
      </c>
      <c r="AW133" s="58" t="str">
        <f>IF(明細書!R133="","",明細書!R133)</f>
        <v/>
      </c>
      <c r="AX133" s="59" t="str">
        <f>IF(明細書!S133="","",明細書!S133)</f>
        <v/>
      </c>
      <c r="AY133" s="60" t="str">
        <f>IF(明細書!T133="","",明細書!T133)</f>
        <v/>
      </c>
      <c r="AZ133" s="58" t="str">
        <f>IF(明細書!U133="","",明細書!U133)</f>
        <v/>
      </c>
      <c r="BA133" s="59" t="str">
        <f>IF(明細書!V133="","",明細書!V133)</f>
        <v/>
      </c>
      <c r="BB133" s="7" t="str">
        <f>IF(明細書!W133="","",明細書!W133)</f>
        <v/>
      </c>
      <c r="BD133" s="57" t="str">
        <f t="shared" si="140"/>
        <v/>
      </c>
      <c r="BE133" s="58" t="str">
        <f t="shared" si="141"/>
        <v/>
      </c>
      <c r="BF133" s="59" t="str">
        <f t="shared" si="142"/>
        <v/>
      </c>
      <c r="BG133" s="60" t="str">
        <f t="shared" si="143"/>
        <v/>
      </c>
      <c r="BH133" s="58" t="str">
        <f t="shared" si="144"/>
        <v/>
      </c>
      <c r="BI133" s="59" t="str">
        <f t="shared" si="145"/>
        <v/>
      </c>
      <c r="BJ133" s="7" t="str">
        <f t="shared" si="146"/>
        <v/>
      </c>
      <c r="BK133" s="7">
        <f t="shared" si="147"/>
        <v>0</v>
      </c>
      <c r="BL133" s="84">
        <f t="shared" si="148"/>
        <v>0</v>
      </c>
      <c r="BM133" s="83">
        <f t="shared" si="149"/>
        <v>1</v>
      </c>
    </row>
    <row r="134" spans="7:65" ht="20.25" customHeight="1" x14ac:dyDescent="0.15">
      <c r="G134" s="55" t="str">
        <f>IF(明細書!H134="","",明細書!H134)</f>
        <v/>
      </c>
      <c r="H134" s="42" t="str">
        <f>IF(明細書!I134="","",明細書!I134)</f>
        <v/>
      </c>
      <c r="I134" s="43" t="str">
        <f>IF(明細書!J134="","",明細書!J134)</f>
        <v/>
      </c>
      <c r="J134" s="44" t="str">
        <f>IF(明細書!K134="","",明細書!K134)</f>
        <v/>
      </c>
      <c r="K134" s="42" t="str">
        <f>IF(明細書!L134="","",明細書!L134)</f>
        <v/>
      </c>
      <c r="L134" s="43" t="str">
        <f>IF(明細書!M134="","",明細書!M134)</f>
        <v/>
      </c>
      <c r="M134" s="45" t="str">
        <f>IF(明細書!N134="","",明細書!N134)</f>
        <v/>
      </c>
      <c r="N134" s="342">
        <f>明細書!O134</f>
        <v>0</v>
      </c>
      <c r="O134" s="343"/>
      <c r="Q134" s="55" t="str">
        <f t="shared" si="120"/>
        <v/>
      </c>
      <c r="R134" s="42" t="str">
        <f t="shared" si="121"/>
        <v/>
      </c>
      <c r="S134" s="43" t="str">
        <f t="shared" si="122"/>
        <v/>
      </c>
      <c r="T134" s="44" t="str">
        <f t="shared" si="123"/>
        <v/>
      </c>
      <c r="U134" s="42" t="str">
        <f t="shared" si="124"/>
        <v/>
      </c>
      <c r="V134" s="43" t="str">
        <f t="shared" si="125"/>
        <v/>
      </c>
      <c r="W134" s="46" t="str">
        <f t="shared" si="126"/>
        <v/>
      </c>
      <c r="X134" s="83">
        <f t="shared" si="150"/>
        <v>0</v>
      </c>
      <c r="Z134" s="57">
        <f t="shared" si="127"/>
        <v>0</v>
      </c>
      <c r="AA134" s="58">
        <f t="shared" si="128"/>
        <v>0</v>
      </c>
      <c r="AB134" s="59">
        <f t="shared" si="129"/>
        <v>0</v>
      </c>
      <c r="AC134" s="60">
        <f t="shared" si="130"/>
        <v>0</v>
      </c>
      <c r="AD134" s="58">
        <f t="shared" si="131"/>
        <v>0</v>
      </c>
      <c r="AE134" s="59">
        <f t="shared" si="132"/>
        <v>0</v>
      </c>
      <c r="AF134" s="7">
        <f t="shared" si="116"/>
        <v>0</v>
      </c>
      <c r="AG134" s="84">
        <f t="shared" si="117"/>
        <v>0</v>
      </c>
      <c r="AI134" s="57" t="str">
        <f t="shared" si="133"/>
        <v/>
      </c>
      <c r="AJ134" s="58" t="str">
        <f t="shared" si="134"/>
        <v/>
      </c>
      <c r="AK134" s="59" t="str">
        <f t="shared" si="135"/>
        <v/>
      </c>
      <c r="AL134" s="60" t="str">
        <f t="shared" si="136"/>
        <v/>
      </c>
      <c r="AM134" s="58" t="str">
        <f t="shared" si="137"/>
        <v/>
      </c>
      <c r="AN134" s="59" t="str">
        <f t="shared" si="138"/>
        <v/>
      </c>
      <c r="AO134" s="7" t="str">
        <f t="shared" si="139"/>
        <v/>
      </c>
      <c r="AP134" s="84">
        <f t="shared" si="151"/>
        <v>0</v>
      </c>
      <c r="AR134" s="83">
        <f t="shared" si="118"/>
        <v>1</v>
      </c>
      <c r="AT134" s="83">
        <f t="shared" si="119"/>
        <v>0</v>
      </c>
      <c r="AV134" s="57" t="str">
        <f>IF(明細書!Q134="","",明細書!Q134)</f>
        <v/>
      </c>
      <c r="AW134" s="58" t="str">
        <f>IF(明細書!R134="","",明細書!R134)</f>
        <v/>
      </c>
      <c r="AX134" s="59" t="str">
        <f>IF(明細書!S134="","",明細書!S134)</f>
        <v/>
      </c>
      <c r="AY134" s="60" t="str">
        <f>IF(明細書!T134="","",明細書!T134)</f>
        <v/>
      </c>
      <c r="AZ134" s="58" t="str">
        <f>IF(明細書!U134="","",明細書!U134)</f>
        <v/>
      </c>
      <c r="BA134" s="59" t="str">
        <f>IF(明細書!V134="","",明細書!V134)</f>
        <v/>
      </c>
      <c r="BB134" s="7" t="str">
        <f>IF(明細書!W134="","",明細書!W134)</f>
        <v/>
      </c>
      <c r="BD134" s="57" t="str">
        <f t="shared" si="140"/>
        <v/>
      </c>
      <c r="BE134" s="58" t="str">
        <f t="shared" si="141"/>
        <v/>
      </c>
      <c r="BF134" s="59" t="str">
        <f t="shared" si="142"/>
        <v/>
      </c>
      <c r="BG134" s="60" t="str">
        <f t="shared" si="143"/>
        <v/>
      </c>
      <c r="BH134" s="58" t="str">
        <f t="shared" si="144"/>
        <v/>
      </c>
      <c r="BI134" s="59" t="str">
        <f t="shared" si="145"/>
        <v/>
      </c>
      <c r="BJ134" s="7" t="str">
        <f t="shared" si="146"/>
        <v/>
      </c>
      <c r="BK134" s="7">
        <f t="shared" si="147"/>
        <v>0</v>
      </c>
      <c r="BL134" s="84">
        <f t="shared" si="148"/>
        <v>0</v>
      </c>
      <c r="BM134" s="83">
        <f t="shared" si="149"/>
        <v>1</v>
      </c>
    </row>
    <row r="135" spans="7:65" ht="20.25" customHeight="1" x14ac:dyDescent="0.15">
      <c r="G135" s="55" t="str">
        <f>IF(明細書!H135="","",明細書!H135)</f>
        <v/>
      </c>
      <c r="H135" s="42" t="str">
        <f>IF(明細書!I135="","",明細書!I135)</f>
        <v/>
      </c>
      <c r="I135" s="43" t="str">
        <f>IF(明細書!J135="","",明細書!J135)</f>
        <v/>
      </c>
      <c r="J135" s="44" t="str">
        <f>IF(明細書!K135="","",明細書!K135)</f>
        <v/>
      </c>
      <c r="K135" s="42" t="str">
        <f>IF(明細書!L135="","",明細書!L135)</f>
        <v/>
      </c>
      <c r="L135" s="43" t="str">
        <f>IF(明細書!M135="","",明細書!M135)</f>
        <v/>
      </c>
      <c r="M135" s="45" t="str">
        <f>IF(明細書!N135="","",明細書!N135)</f>
        <v/>
      </c>
      <c r="N135" s="342">
        <f>明細書!O135</f>
        <v>0</v>
      </c>
      <c r="O135" s="343"/>
      <c r="Q135" s="55" t="str">
        <f t="shared" si="120"/>
        <v/>
      </c>
      <c r="R135" s="42" t="str">
        <f t="shared" si="121"/>
        <v/>
      </c>
      <c r="S135" s="43" t="str">
        <f t="shared" si="122"/>
        <v/>
      </c>
      <c r="T135" s="44" t="str">
        <f t="shared" si="123"/>
        <v/>
      </c>
      <c r="U135" s="42" t="str">
        <f t="shared" si="124"/>
        <v/>
      </c>
      <c r="V135" s="43" t="str">
        <f t="shared" si="125"/>
        <v/>
      </c>
      <c r="W135" s="46" t="str">
        <f t="shared" si="126"/>
        <v/>
      </c>
      <c r="X135" s="83">
        <f t="shared" si="150"/>
        <v>0</v>
      </c>
      <c r="Z135" s="57">
        <f t="shared" si="127"/>
        <v>0</v>
      </c>
      <c r="AA135" s="58">
        <f t="shared" si="128"/>
        <v>0</v>
      </c>
      <c r="AB135" s="59">
        <f t="shared" si="129"/>
        <v>0</v>
      </c>
      <c r="AC135" s="60">
        <f t="shared" si="130"/>
        <v>0</v>
      </c>
      <c r="AD135" s="58">
        <f t="shared" si="131"/>
        <v>0</v>
      </c>
      <c r="AE135" s="59">
        <f t="shared" si="132"/>
        <v>0</v>
      </c>
      <c r="AF135" s="7">
        <f t="shared" si="116"/>
        <v>0</v>
      </c>
      <c r="AG135" s="84">
        <f t="shared" si="117"/>
        <v>0</v>
      </c>
      <c r="AI135" s="57" t="str">
        <f t="shared" si="133"/>
        <v/>
      </c>
      <c r="AJ135" s="58" t="str">
        <f t="shared" si="134"/>
        <v/>
      </c>
      <c r="AK135" s="59" t="str">
        <f t="shared" si="135"/>
        <v/>
      </c>
      <c r="AL135" s="60" t="str">
        <f t="shared" si="136"/>
        <v/>
      </c>
      <c r="AM135" s="58" t="str">
        <f t="shared" si="137"/>
        <v/>
      </c>
      <c r="AN135" s="59" t="str">
        <f t="shared" si="138"/>
        <v/>
      </c>
      <c r="AO135" s="7" t="str">
        <f t="shared" si="139"/>
        <v/>
      </c>
      <c r="AP135" s="84">
        <f t="shared" si="151"/>
        <v>0</v>
      </c>
      <c r="AR135" s="83">
        <f t="shared" si="118"/>
        <v>1</v>
      </c>
      <c r="AT135" s="83">
        <f t="shared" si="119"/>
        <v>0</v>
      </c>
      <c r="AV135" s="57" t="str">
        <f>IF(明細書!Q135="","",明細書!Q135)</f>
        <v/>
      </c>
      <c r="AW135" s="58" t="str">
        <f>IF(明細書!R135="","",明細書!R135)</f>
        <v/>
      </c>
      <c r="AX135" s="59" t="str">
        <f>IF(明細書!S135="","",明細書!S135)</f>
        <v/>
      </c>
      <c r="AY135" s="60" t="str">
        <f>IF(明細書!T135="","",明細書!T135)</f>
        <v/>
      </c>
      <c r="AZ135" s="58" t="str">
        <f>IF(明細書!U135="","",明細書!U135)</f>
        <v/>
      </c>
      <c r="BA135" s="59" t="str">
        <f>IF(明細書!V135="","",明細書!V135)</f>
        <v/>
      </c>
      <c r="BB135" s="7" t="str">
        <f>IF(明細書!W135="","",明細書!W135)</f>
        <v/>
      </c>
      <c r="BD135" s="57" t="str">
        <f t="shared" si="140"/>
        <v/>
      </c>
      <c r="BE135" s="58" t="str">
        <f t="shared" si="141"/>
        <v/>
      </c>
      <c r="BF135" s="59" t="str">
        <f t="shared" si="142"/>
        <v/>
      </c>
      <c r="BG135" s="60" t="str">
        <f t="shared" si="143"/>
        <v/>
      </c>
      <c r="BH135" s="58" t="str">
        <f t="shared" si="144"/>
        <v/>
      </c>
      <c r="BI135" s="59" t="str">
        <f t="shared" si="145"/>
        <v/>
      </c>
      <c r="BJ135" s="7" t="str">
        <f t="shared" si="146"/>
        <v/>
      </c>
      <c r="BK135" s="7">
        <f t="shared" si="147"/>
        <v>0</v>
      </c>
      <c r="BL135" s="84">
        <f t="shared" si="148"/>
        <v>0</v>
      </c>
      <c r="BM135" s="83">
        <f t="shared" si="149"/>
        <v>1</v>
      </c>
    </row>
    <row r="136" spans="7:65" ht="20.25" customHeight="1" x14ac:dyDescent="0.15">
      <c r="G136" s="55" t="str">
        <f>IF(明細書!H136="","",明細書!H136)</f>
        <v/>
      </c>
      <c r="H136" s="42" t="str">
        <f>IF(明細書!I136="","",明細書!I136)</f>
        <v/>
      </c>
      <c r="I136" s="43" t="str">
        <f>IF(明細書!J136="","",明細書!J136)</f>
        <v/>
      </c>
      <c r="J136" s="44" t="str">
        <f>IF(明細書!K136="","",明細書!K136)</f>
        <v/>
      </c>
      <c r="K136" s="42" t="str">
        <f>IF(明細書!L136="","",明細書!L136)</f>
        <v/>
      </c>
      <c r="L136" s="43" t="str">
        <f>IF(明細書!M136="","",明細書!M136)</f>
        <v/>
      </c>
      <c r="M136" s="45" t="str">
        <f>IF(明細書!N136="","",明細書!N136)</f>
        <v/>
      </c>
      <c r="N136" s="342">
        <f>明細書!O136</f>
        <v>0</v>
      </c>
      <c r="O136" s="343"/>
      <c r="Q136" s="55" t="str">
        <f t="shared" si="120"/>
        <v/>
      </c>
      <c r="R136" s="42" t="str">
        <f t="shared" si="121"/>
        <v/>
      </c>
      <c r="S136" s="43" t="str">
        <f t="shared" si="122"/>
        <v/>
      </c>
      <c r="T136" s="44" t="str">
        <f t="shared" si="123"/>
        <v/>
      </c>
      <c r="U136" s="42" t="str">
        <f t="shared" si="124"/>
        <v/>
      </c>
      <c r="V136" s="43" t="str">
        <f t="shared" si="125"/>
        <v/>
      </c>
      <c r="W136" s="46" t="str">
        <f t="shared" si="126"/>
        <v/>
      </c>
      <c r="X136" s="83">
        <f t="shared" si="150"/>
        <v>0</v>
      </c>
      <c r="Z136" s="57">
        <f t="shared" si="127"/>
        <v>0</v>
      </c>
      <c r="AA136" s="58">
        <f t="shared" si="128"/>
        <v>0</v>
      </c>
      <c r="AB136" s="59">
        <f t="shared" si="129"/>
        <v>0</v>
      </c>
      <c r="AC136" s="60">
        <f t="shared" si="130"/>
        <v>0</v>
      </c>
      <c r="AD136" s="58">
        <f t="shared" si="131"/>
        <v>0</v>
      </c>
      <c r="AE136" s="59">
        <f t="shared" si="132"/>
        <v>0</v>
      </c>
      <c r="AF136" s="7">
        <f t="shared" si="116"/>
        <v>0</v>
      </c>
      <c r="AG136" s="84">
        <f t="shared" si="117"/>
        <v>0</v>
      </c>
      <c r="AI136" s="57" t="str">
        <f t="shared" si="133"/>
        <v/>
      </c>
      <c r="AJ136" s="58" t="str">
        <f t="shared" si="134"/>
        <v/>
      </c>
      <c r="AK136" s="59" t="str">
        <f t="shared" si="135"/>
        <v/>
      </c>
      <c r="AL136" s="60" t="str">
        <f t="shared" si="136"/>
        <v/>
      </c>
      <c r="AM136" s="58" t="str">
        <f t="shared" si="137"/>
        <v/>
      </c>
      <c r="AN136" s="59" t="str">
        <f t="shared" si="138"/>
        <v/>
      </c>
      <c r="AO136" s="7" t="str">
        <f t="shared" si="139"/>
        <v/>
      </c>
      <c r="AP136" s="84">
        <f t="shared" si="151"/>
        <v>0</v>
      </c>
      <c r="AR136" s="83">
        <f t="shared" si="118"/>
        <v>1</v>
      </c>
      <c r="AT136" s="83">
        <f t="shared" si="119"/>
        <v>0</v>
      </c>
      <c r="AV136" s="57" t="str">
        <f>IF(明細書!Q136="","",明細書!Q136)</f>
        <v/>
      </c>
      <c r="AW136" s="58" t="str">
        <f>IF(明細書!R136="","",明細書!R136)</f>
        <v/>
      </c>
      <c r="AX136" s="59" t="str">
        <f>IF(明細書!S136="","",明細書!S136)</f>
        <v/>
      </c>
      <c r="AY136" s="60" t="str">
        <f>IF(明細書!T136="","",明細書!T136)</f>
        <v/>
      </c>
      <c r="AZ136" s="58" t="str">
        <f>IF(明細書!U136="","",明細書!U136)</f>
        <v/>
      </c>
      <c r="BA136" s="59" t="str">
        <f>IF(明細書!V136="","",明細書!V136)</f>
        <v/>
      </c>
      <c r="BB136" s="7" t="str">
        <f>IF(明細書!W136="","",明細書!W136)</f>
        <v/>
      </c>
      <c r="BD136" s="57" t="str">
        <f t="shared" si="140"/>
        <v/>
      </c>
      <c r="BE136" s="58" t="str">
        <f t="shared" si="141"/>
        <v/>
      </c>
      <c r="BF136" s="59" t="str">
        <f t="shared" si="142"/>
        <v/>
      </c>
      <c r="BG136" s="60" t="str">
        <f t="shared" si="143"/>
        <v/>
      </c>
      <c r="BH136" s="58" t="str">
        <f t="shared" si="144"/>
        <v/>
      </c>
      <c r="BI136" s="59" t="str">
        <f t="shared" si="145"/>
        <v/>
      </c>
      <c r="BJ136" s="7" t="str">
        <f t="shared" si="146"/>
        <v/>
      </c>
      <c r="BK136" s="7">
        <f t="shared" si="147"/>
        <v>0</v>
      </c>
      <c r="BL136" s="84">
        <f t="shared" si="148"/>
        <v>0</v>
      </c>
      <c r="BM136" s="83">
        <f t="shared" si="149"/>
        <v>1</v>
      </c>
    </row>
    <row r="137" spans="7:65" ht="20.25" customHeight="1" x14ac:dyDescent="0.15">
      <c r="G137" s="55" t="str">
        <f>IF(明細書!H137="","",明細書!H137)</f>
        <v/>
      </c>
      <c r="H137" s="42" t="str">
        <f>IF(明細書!I137="","",明細書!I137)</f>
        <v/>
      </c>
      <c r="I137" s="43" t="str">
        <f>IF(明細書!J137="","",明細書!J137)</f>
        <v/>
      </c>
      <c r="J137" s="44" t="str">
        <f>IF(明細書!K137="","",明細書!K137)</f>
        <v/>
      </c>
      <c r="K137" s="42" t="str">
        <f>IF(明細書!L137="","",明細書!L137)</f>
        <v/>
      </c>
      <c r="L137" s="43" t="str">
        <f>IF(明細書!M137="","",明細書!M137)</f>
        <v/>
      </c>
      <c r="M137" s="45" t="str">
        <f>IF(明細書!N137="","",明細書!N137)</f>
        <v/>
      </c>
      <c r="N137" s="342">
        <f>明細書!O137</f>
        <v>0</v>
      </c>
      <c r="O137" s="343"/>
      <c r="Q137" s="55" t="str">
        <f t="shared" si="120"/>
        <v/>
      </c>
      <c r="R137" s="42" t="str">
        <f t="shared" si="121"/>
        <v/>
      </c>
      <c r="S137" s="43" t="str">
        <f t="shared" si="122"/>
        <v/>
      </c>
      <c r="T137" s="44" t="str">
        <f t="shared" si="123"/>
        <v/>
      </c>
      <c r="U137" s="42" t="str">
        <f t="shared" si="124"/>
        <v/>
      </c>
      <c r="V137" s="43" t="str">
        <f t="shared" si="125"/>
        <v/>
      </c>
      <c r="W137" s="46" t="str">
        <f t="shared" si="126"/>
        <v/>
      </c>
      <c r="X137" s="83">
        <f t="shared" si="150"/>
        <v>0</v>
      </c>
      <c r="Z137" s="57">
        <f t="shared" si="127"/>
        <v>0</v>
      </c>
      <c r="AA137" s="58">
        <f t="shared" si="128"/>
        <v>0</v>
      </c>
      <c r="AB137" s="59">
        <f t="shared" si="129"/>
        <v>0</v>
      </c>
      <c r="AC137" s="60">
        <f t="shared" si="130"/>
        <v>0</v>
      </c>
      <c r="AD137" s="58">
        <f t="shared" si="131"/>
        <v>0</v>
      </c>
      <c r="AE137" s="59">
        <f t="shared" si="132"/>
        <v>0</v>
      </c>
      <c r="AF137" s="7">
        <f t="shared" si="116"/>
        <v>0</v>
      </c>
      <c r="AG137" s="84">
        <f t="shared" si="117"/>
        <v>0</v>
      </c>
      <c r="AI137" s="57" t="str">
        <f t="shared" si="133"/>
        <v/>
      </c>
      <c r="AJ137" s="58" t="str">
        <f t="shared" si="134"/>
        <v/>
      </c>
      <c r="AK137" s="59" t="str">
        <f t="shared" si="135"/>
        <v/>
      </c>
      <c r="AL137" s="60" t="str">
        <f t="shared" si="136"/>
        <v/>
      </c>
      <c r="AM137" s="58" t="str">
        <f t="shared" si="137"/>
        <v/>
      </c>
      <c r="AN137" s="59" t="str">
        <f t="shared" si="138"/>
        <v/>
      </c>
      <c r="AO137" s="7" t="str">
        <f t="shared" si="139"/>
        <v/>
      </c>
      <c r="AP137" s="84">
        <f t="shared" si="151"/>
        <v>0</v>
      </c>
      <c r="AR137" s="83">
        <f t="shared" si="118"/>
        <v>1</v>
      </c>
      <c r="AT137" s="83">
        <f t="shared" si="119"/>
        <v>0</v>
      </c>
      <c r="AV137" s="57" t="str">
        <f>IF(明細書!Q137="","",明細書!Q137)</f>
        <v/>
      </c>
      <c r="AW137" s="58" t="str">
        <f>IF(明細書!R137="","",明細書!R137)</f>
        <v/>
      </c>
      <c r="AX137" s="59" t="str">
        <f>IF(明細書!S137="","",明細書!S137)</f>
        <v/>
      </c>
      <c r="AY137" s="60" t="str">
        <f>IF(明細書!T137="","",明細書!T137)</f>
        <v/>
      </c>
      <c r="AZ137" s="58" t="str">
        <f>IF(明細書!U137="","",明細書!U137)</f>
        <v/>
      </c>
      <c r="BA137" s="59" t="str">
        <f>IF(明細書!V137="","",明細書!V137)</f>
        <v/>
      </c>
      <c r="BB137" s="7" t="str">
        <f>IF(明細書!W137="","",明細書!W137)</f>
        <v/>
      </c>
      <c r="BD137" s="57" t="str">
        <f t="shared" si="140"/>
        <v/>
      </c>
      <c r="BE137" s="58" t="str">
        <f t="shared" si="141"/>
        <v/>
      </c>
      <c r="BF137" s="59" t="str">
        <f t="shared" si="142"/>
        <v/>
      </c>
      <c r="BG137" s="60" t="str">
        <f t="shared" si="143"/>
        <v/>
      </c>
      <c r="BH137" s="58" t="str">
        <f t="shared" si="144"/>
        <v/>
      </c>
      <c r="BI137" s="59" t="str">
        <f t="shared" si="145"/>
        <v/>
      </c>
      <c r="BJ137" s="7" t="str">
        <f t="shared" si="146"/>
        <v/>
      </c>
      <c r="BK137" s="7">
        <f t="shared" si="147"/>
        <v>0</v>
      </c>
      <c r="BL137" s="84">
        <f t="shared" si="148"/>
        <v>0</v>
      </c>
      <c r="BM137" s="83">
        <f t="shared" si="149"/>
        <v>1</v>
      </c>
    </row>
    <row r="138" spans="7:65" ht="20.25" customHeight="1" x14ac:dyDescent="0.15">
      <c r="G138" s="55" t="str">
        <f>IF(明細書!H138="","",明細書!H138)</f>
        <v/>
      </c>
      <c r="H138" s="42" t="str">
        <f>IF(明細書!I138="","",明細書!I138)</f>
        <v/>
      </c>
      <c r="I138" s="43" t="str">
        <f>IF(明細書!J138="","",明細書!J138)</f>
        <v/>
      </c>
      <c r="J138" s="44" t="str">
        <f>IF(明細書!K138="","",明細書!K138)</f>
        <v/>
      </c>
      <c r="K138" s="42" t="str">
        <f>IF(明細書!L138="","",明細書!L138)</f>
        <v/>
      </c>
      <c r="L138" s="43" t="str">
        <f>IF(明細書!M138="","",明細書!M138)</f>
        <v/>
      </c>
      <c r="M138" s="45" t="str">
        <f>IF(明細書!N138="","",明細書!N138)</f>
        <v/>
      </c>
      <c r="N138" s="342">
        <f>明細書!O138</f>
        <v>0</v>
      </c>
      <c r="O138" s="343"/>
      <c r="Q138" s="55" t="str">
        <f t="shared" si="120"/>
        <v/>
      </c>
      <c r="R138" s="42" t="str">
        <f t="shared" si="121"/>
        <v/>
      </c>
      <c r="S138" s="43" t="str">
        <f t="shared" si="122"/>
        <v/>
      </c>
      <c r="T138" s="44" t="str">
        <f t="shared" si="123"/>
        <v/>
      </c>
      <c r="U138" s="42" t="str">
        <f t="shared" si="124"/>
        <v/>
      </c>
      <c r="V138" s="43" t="str">
        <f t="shared" si="125"/>
        <v/>
      </c>
      <c r="W138" s="46" t="str">
        <f t="shared" si="126"/>
        <v/>
      </c>
      <c r="X138" s="83">
        <f t="shared" si="150"/>
        <v>0</v>
      </c>
      <c r="Z138" s="57">
        <f t="shared" si="127"/>
        <v>0</v>
      </c>
      <c r="AA138" s="58">
        <f t="shared" si="128"/>
        <v>0</v>
      </c>
      <c r="AB138" s="59">
        <f t="shared" si="129"/>
        <v>0</v>
      </c>
      <c r="AC138" s="60">
        <f t="shared" si="130"/>
        <v>0</v>
      </c>
      <c r="AD138" s="58">
        <f t="shared" si="131"/>
        <v>0</v>
      </c>
      <c r="AE138" s="59">
        <f t="shared" si="132"/>
        <v>0</v>
      </c>
      <c r="AF138" s="7">
        <f t="shared" si="116"/>
        <v>0</v>
      </c>
      <c r="AG138" s="84">
        <f t="shared" si="117"/>
        <v>0</v>
      </c>
      <c r="AI138" s="57" t="str">
        <f t="shared" si="133"/>
        <v/>
      </c>
      <c r="AJ138" s="58" t="str">
        <f t="shared" si="134"/>
        <v/>
      </c>
      <c r="AK138" s="59" t="str">
        <f t="shared" si="135"/>
        <v/>
      </c>
      <c r="AL138" s="60" t="str">
        <f t="shared" si="136"/>
        <v/>
      </c>
      <c r="AM138" s="58" t="str">
        <f t="shared" si="137"/>
        <v/>
      </c>
      <c r="AN138" s="59" t="str">
        <f t="shared" si="138"/>
        <v/>
      </c>
      <c r="AO138" s="7" t="str">
        <f t="shared" si="139"/>
        <v/>
      </c>
      <c r="AP138" s="84">
        <f t="shared" si="151"/>
        <v>0</v>
      </c>
      <c r="AR138" s="83">
        <f t="shared" si="118"/>
        <v>1</v>
      </c>
      <c r="AT138" s="83">
        <f t="shared" si="119"/>
        <v>0</v>
      </c>
      <c r="AV138" s="57" t="str">
        <f>IF(明細書!Q138="","",明細書!Q138)</f>
        <v/>
      </c>
      <c r="AW138" s="58" t="str">
        <f>IF(明細書!R138="","",明細書!R138)</f>
        <v/>
      </c>
      <c r="AX138" s="59" t="str">
        <f>IF(明細書!S138="","",明細書!S138)</f>
        <v/>
      </c>
      <c r="AY138" s="60" t="str">
        <f>IF(明細書!T138="","",明細書!T138)</f>
        <v/>
      </c>
      <c r="AZ138" s="58" t="str">
        <f>IF(明細書!U138="","",明細書!U138)</f>
        <v/>
      </c>
      <c r="BA138" s="59" t="str">
        <f>IF(明細書!V138="","",明細書!V138)</f>
        <v/>
      </c>
      <c r="BB138" s="7" t="str">
        <f>IF(明細書!W138="","",明細書!W138)</f>
        <v/>
      </c>
      <c r="BD138" s="57" t="str">
        <f t="shared" si="140"/>
        <v/>
      </c>
      <c r="BE138" s="58" t="str">
        <f t="shared" si="141"/>
        <v/>
      </c>
      <c r="BF138" s="59" t="str">
        <f t="shared" si="142"/>
        <v/>
      </c>
      <c r="BG138" s="60" t="str">
        <f t="shared" si="143"/>
        <v/>
      </c>
      <c r="BH138" s="58" t="str">
        <f t="shared" si="144"/>
        <v/>
      </c>
      <c r="BI138" s="59" t="str">
        <f t="shared" si="145"/>
        <v/>
      </c>
      <c r="BJ138" s="7" t="str">
        <f t="shared" si="146"/>
        <v/>
      </c>
      <c r="BK138" s="7">
        <f t="shared" si="147"/>
        <v>0</v>
      </c>
      <c r="BL138" s="84">
        <f t="shared" si="148"/>
        <v>0</v>
      </c>
      <c r="BM138" s="83">
        <f t="shared" si="149"/>
        <v>1</v>
      </c>
    </row>
    <row r="139" spans="7:65" ht="20.25" customHeight="1" x14ac:dyDescent="0.15">
      <c r="G139" s="55" t="str">
        <f>IF(明細書!H139="","",明細書!H139)</f>
        <v/>
      </c>
      <c r="H139" s="42" t="str">
        <f>IF(明細書!I139="","",明細書!I139)</f>
        <v/>
      </c>
      <c r="I139" s="43" t="str">
        <f>IF(明細書!J139="","",明細書!J139)</f>
        <v/>
      </c>
      <c r="J139" s="44" t="str">
        <f>IF(明細書!K139="","",明細書!K139)</f>
        <v/>
      </c>
      <c r="K139" s="42" t="str">
        <f>IF(明細書!L139="","",明細書!L139)</f>
        <v/>
      </c>
      <c r="L139" s="43" t="str">
        <f>IF(明細書!M139="","",明細書!M139)</f>
        <v/>
      </c>
      <c r="M139" s="45" t="str">
        <f>IF(明細書!N139="","",明細書!N139)</f>
        <v/>
      </c>
      <c r="N139" s="342">
        <f>明細書!O139</f>
        <v>0</v>
      </c>
      <c r="O139" s="343"/>
      <c r="Q139" s="55" t="str">
        <f t="shared" si="120"/>
        <v/>
      </c>
      <c r="R139" s="42" t="str">
        <f t="shared" si="121"/>
        <v/>
      </c>
      <c r="S139" s="43" t="str">
        <f t="shared" si="122"/>
        <v/>
      </c>
      <c r="T139" s="44" t="str">
        <f t="shared" si="123"/>
        <v/>
      </c>
      <c r="U139" s="42" t="str">
        <f t="shared" si="124"/>
        <v/>
      </c>
      <c r="V139" s="43" t="str">
        <f t="shared" si="125"/>
        <v/>
      </c>
      <c r="W139" s="46" t="str">
        <f t="shared" si="126"/>
        <v/>
      </c>
      <c r="X139" s="83">
        <f t="shared" si="150"/>
        <v>0</v>
      </c>
      <c r="Z139" s="57">
        <f t="shared" si="127"/>
        <v>0</v>
      </c>
      <c r="AA139" s="58">
        <f t="shared" si="128"/>
        <v>0</v>
      </c>
      <c r="AB139" s="59">
        <f t="shared" si="129"/>
        <v>0</v>
      </c>
      <c r="AC139" s="60">
        <f t="shared" si="130"/>
        <v>0</v>
      </c>
      <c r="AD139" s="58">
        <f t="shared" si="131"/>
        <v>0</v>
      </c>
      <c r="AE139" s="59">
        <f t="shared" si="132"/>
        <v>0</v>
      </c>
      <c r="AF139" s="7">
        <f t="shared" si="116"/>
        <v>0</v>
      </c>
      <c r="AG139" s="84">
        <f t="shared" si="117"/>
        <v>0</v>
      </c>
      <c r="AI139" s="57" t="str">
        <f t="shared" si="133"/>
        <v/>
      </c>
      <c r="AJ139" s="58" t="str">
        <f t="shared" si="134"/>
        <v/>
      </c>
      <c r="AK139" s="59" t="str">
        <f t="shared" si="135"/>
        <v/>
      </c>
      <c r="AL139" s="60" t="str">
        <f t="shared" si="136"/>
        <v/>
      </c>
      <c r="AM139" s="58" t="str">
        <f t="shared" si="137"/>
        <v/>
      </c>
      <c r="AN139" s="59" t="str">
        <f t="shared" si="138"/>
        <v/>
      </c>
      <c r="AO139" s="7" t="str">
        <f t="shared" si="139"/>
        <v/>
      </c>
      <c r="AP139" s="84">
        <f t="shared" si="151"/>
        <v>0</v>
      </c>
      <c r="AR139" s="83">
        <f t="shared" si="118"/>
        <v>1</v>
      </c>
      <c r="AT139" s="83">
        <f t="shared" si="119"/>
        <v>0</v>
      </c>
      <c r="AV139" s="57" t="str">
        <f>IF(明細書!Q139="","",明細書!Q139)</f>
        <v/>
      </c>
      <c r="AW139" s="58" t="str">
        <f>IF(明細書!R139="","",明細書!R139)</f>
        <v/>
      </c>
      <c r="AX139" s="59" t="str">
        <f>IF(明細書!S139="","",明細書!S139)</f>
        <v/>
      </c>
      <c r="AY139" s="60" t="str">
        <f>IF(明細書!T139="","",明細書!T139)</f>
        <v/>
      </c>
      <c r="AZ139" s="58" t="str">
        <f>IF(明細書!U139="","",明細書!U139)</f>
        <v/>
      </c>
      <c r="BA139" s="59" t="str">
        <f>IF(明細書!V139="","",明細書!V139)</f>
        <v/>
      </c>
      <c r="BB139" s="7" t="str">
        <f>IF(明細書!W139="","",明細書!W139)</f>
        <v/>
      </c>
      <c r="BD139" s="57" t="str">
        <f t="shared" si="140"/>
        <v/>
      </c>
      <c r="BE139" s="58" t="str">
        <f t="shared" si="141"/>
        <v/>
      </c>
      <c r="BF139" s="59" t="str">
        <f t="shared" si="142"/>
        <v/>
      </c>
      <c r="BG139" s="60" t="str">
        <f t="shared" si="143"/>
        <v/>
      </c>
      <c r="BH139" s="58" t="str">
        <f t="shared" si="144"/>
        <v/>
      </c>
      <c r="BI139" s="59" t="str">
        <f t="shared" si="145"/>
        <v/>
      </c>
      <c r="BJ139" s="7" t="str">
        <f t="shared" si="146"/>
        <v/>
      </c>
      <c r="BK139" s="7">
        <f t="shared" si="147"/>
        <v>0</v>
      </c>
      <c r="BL139" s="84">
        <f t="shared" si="148"/>
        <v>0</v>
      </c>
      <c r="BM139" s="83">
        <f t="shared" si="149"/>
        <v>1</v>
      </c>
    </row>
    <row r="140" spans="7:65" ht="20.25" customHeight="1" x14ac:dyDescent="0.15">
      <c r="G140" s="55" t="str">
        <f>IF(明細書!H140="","",明細書!H140)</f>
        <v/>
      </c>
      <c r="H140" s="42" t="str">
        <f>IF(明細書!I140="","",明細書!I140)</f>
        <v/>
      </c>
      <c r="I140" s="43" t="str">
        <f>IF(明細書!J140="","",明細書!J140)</f>
        <v/>
      </c>
      <c r="J140" s="44" t="str">
        <f>IF(明細書!K140="","",明細書!K140)</f>
        <v/>
      </c>
      <c r="K140" s="42" t="str">
        <f>IF(明細書!L140="","",明細書!L140)</f>
        <v/>
      </c>
      <c r="L140" s="43" t="str">
        <f>IF(明細書!M140="","",明細書!M140)</f>
        <v/>
      </c>
      <c r="M140" s="45" t="str">
        <f>IF(明細書!N140="","",明細書!N140)</f>
        <v/>
      </c>
      <c r="N140" s="342">
        <f>明細書!O140</f>
        <v>0</v>
      </c>
      <c r="O140" s="343"/>
      <c r="Q140" s="55" t="str">
        <f t="shared" si="120"/>
        <v/>
      </c>
      <c r="R140" s="42" t="str">
        <f t="shared" si="121"/>
        <v/>
      </c>
      <c r="S140" s="43" t="str">
        <f t="shared" si="122"/>
        <v/>
      </c>
      <c r="T140" s="44" t="str">
        <f t="shared" si="123"/>
        <v/>
      </c>
      <c r="U140" s="42" t="str">
        <f t="shared" si="124"/>
        <v/>
      </c>
      <c r="V140" s="43" t="str">
        <f t="shared" si="125"/>
        <v/>
      </c>
      <c r="W140" s="46" t="str">
        <f t="shared" si="126"/>
        <v/>
      </c>
      <c r="X140" s="83">
        <f t="shared" si="150"/>
        <v>0</v>
      </c>
      <c r="Z140" s="57">
        <f t="shared" si="127"/>
        <v>0</v>
      </c>
      <c r="AA140" s="58">
        <f t="shared" si="128"/>
        <v>0</v>
      </c>
      <c r="AB140" s="59">
        <f t="shared" si="129"/>
        <v>0</v>
      </c>
      <c r="AC140" s="60">
        <f t="shared" si="130"/>
        <v>0</v>
      </c>
      <c r="AD140" s="58">
        <f t="shared" si="131"/>
        <v>0</v>
      </c>
      <c r="AE140" s="59">
        <f t="shared" si="132"/>
        <v>0</v>
      </c>
      <c r="AF140" s="7">
        <f t="shared" si="116"/>
        <v>0</v>
      </c>
      <c r="AG140" s="84">
        <f t="shared" si="117"/>
        <v>0</v>
      </c>
      <c r="AI140" s="57" t="str">
        <f t="shared" si="133"/>
        <v/>
      </c>
      <c r="AJ140" s="58" t="str">
        <f t="shared" si="134"/>
        <v/>
      </c>
      <c r="AK140" s="59" t="str">
        <f t="shared" si="135"/>
        <v/>
      </c>
      <c r="AL140" s="60" t="str">
        <f t="shared" si="136"/>
        <v/>
      </c>
      <c r="AM140" s="58" t="str">
        <f t="shared" si="137"/>
        <v/>
      </c>
      <c r="AN140" s="59" t="str">
        <f t="shared" si="138"/>
        <v/>
      </c>
      <c r="AO140" s="7" t="str">
        <f t="shared" si="139"/>
        <v/>
      </c>
      <c r="AP140" s="84">
        <f t="shared" si="151"/>
        <v>0</v>
      </c>
      <c r="AR140" s="83">
        <f t="shared" si="118"/>
        <v>1</v>
      </c>
      <c r="AT140" s="83">
        <f t="shared" si="119"/>
        <v>0</v>
      </c>
      <c r="AV140" s="57" t="str">
        <f>IF(明細書!Q140="","",明細書!Q140)</f>
        <v/>
      </c>
      <c r="AW140" s="58" t="str">
        <f>IF(明細書!R140="","",明細書!R140)</f>
        <v/>
      </c>
      <c r="AX140" s="59" t="str">
        <f>IF(明細書!S140="","",明細書!S140)</f>
        <v/>
      </c>
      <c r="AY140" s="60" t="str">
        <f>IF(明細書!T140="","",明細書!T140)</f>
        <v/>
      </c>
      <c r="AZ140" s="58" t="str">
        <f>IF(明細書!U140="","",明細書!U140)</f>
        <v/>
      </c>
      <c r="BA140" s="59" t="str">
        <f>IF(明細書!V140="","",明細書!V140)</f>
        <v/>
      </c>
      <c r="BB140" s="7" t="str">
        <f>IF(明細書!W140="","",明細書!W140)</f>
        <v/>
      </c>
      <c r="BD140" s="57" t="str">
        <f t="shared" si="140"/>
        <v/>
      </c>
      <c r="BE140" s="58" t="str">
        <f t="shared" si="141"/>
        <v/>
      </c>
      <c r="BF140" s="59" t="str">
        <f t="shared" si="142"/>
        <v/>
      </c>
      <c r="BG140" s="60" t="str">
        <f t="shared" si="143"/>
        <v/>
      </c>
      <c r="BH140" s="58" t="str">
        <f t="shared" si="144"/>
        <v/>
      </c>
      <c r="BI140" s="59" t="str">
        <f t="shared" si="145"/>
        <v/>
      </c>
      <c r="BJ140" s="7" t="str">
        <f t="shared" si="146"/>
        <v/>
      </c>
      <c r="BK140" s="7">
        <f t="shared" si="147"/>
        <v>0</v>
      </c>
      <c r="BL140" s="84">
        <f t="shared" si="148"/>
        <v>0</v>
      </c>
      <c r="BM140" s="83">
        <f t="shared" si="149"/>
        <v>1</v>
      </c>
    </row>
    <row r="141" spans="7:65" ht="20.25" customHeight="1" x14ac:dyDescent="0.15">
      <c r="G141" s="55" t="str">
        <f>IF(明細書!H141="","",明細書!H141)</f>
        <v/>
      </c>
      <c r="H141" s="42" t="str">
        <f>IF(明細書!I141="","",明細書!I141)</f>
        <v/>
      </c>
      <c r="I141" s="43" t="str">
        <f>IF(明細書!J141="","",明細書!J141)</f>
        <v/>
      </c>
      <c r="J141" s="44" t="str">
        <f>IF(明細書!K141="","",明細書!K141)</f>
        <v/>
      </c>
      <c r="K141" s="42" t="str">
        <f>IF(明細書!L141="","",明細書!L141)</f>
        <v/>
      </c>
      <c r="L141" s="43" t="str">
        <f>IF(明細書!M141="","",明細書!M141)</f>
        <v/>
      </c>
      <c r="M141" s="45" t="str">
        <f>IF(明細書!N141="","",明細書!N141)</f>
        <v/>
      </c>
      <c r="N141" s="342">
        <f>明細書!O141</f>
        <v>0</v>
      </c>
      <c r="O141" s="343"/>
      <c r="Q141" s="55" t="str">
        <f t="shared" si="120"/>
        <v/>
      </c>
      <c r="R141" s="42" t="str">
        <f t="shared" si="121"/>
        <v/>
      </c>
      <c r="S141" s="43" t="str">
        <f t="shared" si="122"/>
        <v/>
      </c>
      <c r="T141" s="44" t="str">
        <f t="shared" si="123"/>
        <v/>
      </c>
      <c r="U141" s="42" t="str">
        <f t="shared" si="124"/>
        <v/>
      </c>
      <c r="V141" s="43" t="str">
        <f t="shared" si="125"/>
        <v/>
      </c>
      <c r="W141" s="46" t="str">
        <f t="shared" si="126"/>
        <v/>
      </c>
      <c r="X141" s="83">
        <f t="shared" si="150"/>
        <v>0</v>
      </c>
      <c r="Z141" s="57">
        <f t="shared" si="127"/>
        <v>0</v>
      </c>
      <c r="AA141" s="58">
        <f t="shared" si="128"/>
        <v>0</v>
      </c>
      <c r="AB141" s="59">
        <f t="shared" si="129"/>
        <v>0</v>
      </c>
      <c r="AC141" s="60">
        <f t="shared" si="130"/>
        <v>0</v>
      </c>
      <c r="AD141" s="58">
        <f t="shared" si="131"/>
        <v>0</v>
      </c>
      <c r="AE141" s="59">
        <f t="shared" si="132"/>
        <v>0</v>
      </c>
      <c r="AF141" s="7">
        <f t="shared" si="116"/>
        <v>0</v>
      </c>
      <c r="AG141" s="84">
        <f t="shared" si="117"/>
        <v>0</v>
      </c>
      <c r="AI141" s="57" t="str">
        <f t="shared" si="133"/>
        <v/>
      </c>
      <c r="AJ141" s="58" t="str">
        <f t="shared" si="134"/>
        <v/>
      </c>
      <c r="AK141" s="59" t="str">
        <f t="shared" si="135"/>
        <v/>
      </c>
      <c r="AL141" s="60" t="str">
        <f t="shared" si="136"/>
        <v/>
      </c>
      <c r="AM141" s="58" t="str">
        <f t="shared" si="137"/>
        <v/>
      </c>
      <c r="AN141" s="59" t="str">
        <f t="shared" si="138"/>
        <v/>
      </c>
      <c r="AO141" s="7" t="str">
        <f t="shared" si="139"/>
        <v/>
      </c>
      <c r="AP141" s="84">
        <f t="shared" si="151"/>
        <v>0</v>
      </c>
      <c r="AR141" s="83">
        <f t="shared" si="118"/>
        <v>1</v>
      </c>
      <c r="AT141" s="83">
        <f t="shared" si="119"/>
        <v>0</v>
      </c>
      <c r="AV141" s="57" t="str">
        <f>IF(明細書!Q141="","",明細書!Q141)</f>
        <v/>
      </c>
      <c r="AW141" s="58" t="str">
        <f>IF(明細書!R141="","",明細書!R141)</f>
        <v/>
      </c>
      <c r="AX141" s="59" t="str">
        <f>IF(明細書!S141="","",明細書!S141)</f>
        <v/>
      </c>
      <c r="AY141" s="60" t="str">
        <f>IF(明細書!T141="","",明細書!T141)</f>
        <v/>
      </c>
      <c r="AZ141" s="58" t="str">
        <f>IF(明細書!U141="","",明細書!U141)</f>
        <v/>
      </c>
      <c r="BA141" s="59" t="str">
        <f>IF(明細書!V141="","",明細書!V141)</f>
        <v/>
      </c>
      <c r="BB141" s="7" t="str">
        <f>IF(明細書!W141="","",明細書!W141)</f>
        <v/>
      </c>
      <c r="BD141" s="57" t="str">
        <f t="shared" si="140"/>
        <v/>
      </c>
      <c r="BE141" s="58" t="str">
        <f t="shared" si="141"/>
        <v/>
      </c>
      <c r="BF141" s="59" t="str">
        <f t="shared" si="142"/>
        <v/>
      </c>
      <c r="BG141" s="60" t="str">
        <f t="shared" si="143"/>
        <v/>
      </c>
      <c r="BH141" s="58" t="str">
        <f t="shared" si="144"/>
        <v/>
      </c>
      <c r="BI141" s="59" t="str">
        <f t="shared" si="145"/>
        <v/>
      </c>
      <c r="BJ141" s="7" t="str">
        <f t="shared" si="146"/>
        <v/>
      </c>
      <c r="BK141" s="7">
        <f t="shared" si="147"/>
        <v>0</v>
      </c>
      <c r="BL141" s="84">
        <f t="shared" si="148"/>
        <v>0</v>
      </c>
      <c r="BM141" s="83">
        <f t="shared" si="149"/>
        <v>1</v>
      </c>
    </row>
    <row r="142" spans="7:65" ht="20.25" customHeight="1" x14ac:dyDescent="0.15">
      <c r="G142" s="55" t="str">
        <f>IF(明細書!H142="","",明細書!H142)</f>
        <v/>
      </c>
      <c r="H142" s="42" t="str">
        <f>IF(明細書!I142="","",明細書!I142)</f>
        <v/>
      </c>
      <c r="I142" s="43" t="str">
        <f>IF(明細書!J142="","",明細書!J142)</f>
        <v/>
      </c>
      <c r="J142" s="44" t="str">
        <f>IF(明細書!K142="","",明細書!K142)</f>
        <v/>
      </c>
      <c r="K142" s="42" t="str">
        <f>IF(明細書!L142="","",明細書!L142)</f>
        <v/>
      </c>
      <c r="L142" s="43" t="str">
        <f>IF(明細書!M142="","",明細書!M142)</f>
        <v/>
      </c>
      <c r="M142" s="45" t="str">
        <f>IF(明細書!N142="","",明細書!N142)</f>
        <v/>
      </c>
      <c r="N142" s="342">
        <f>明細書!O142</f>
        <v>0</v>
      </c>
      <c r="O142" s="343"/>
      <c r="Q142" s="55" t="str">
        <f t="shared" si="120"/>
        <v/>
      </c>
      <c r="R142" s="42" t="str">
        <f t="shared" si="121"/>
        <v/>
      </c>
      <c r="S142" s="43" t="str">
        <f t="shared" si="122"/>
        <v/>
      </c>
      <c r="T142" s="44" t="str">
        <f t="shared" si="123"/>
        <v/>
      </c>
      <c r="U142" s="42" t="str">
        <f t="shared" si="124"/>
        <v/>
      </c>
      <c r="V142" s="43" t="str">
        <f t="shared" si="125"/>
        <v/>
      </c>
      <c r="W142" s="46" t="str">
        <f t="shared" si="126"/>
        <v/>
      </c>
      <c r="X142" s="83">
        <f t="shared" si="150"/>
        <v>0</v>
      </c>
      <c r="Z142" s="57">
        <f t="shared" si="127"/>
        <v>0</v>
      </c>
      <c r="AA142" s="58">
        <f t="shared" si="128"/>
        <v>0</v>
      </c>
      <c r="AB142" s="59">
        <f t="shared" si="129"/>
        <v>0</v>
      </c>
      <c r="AC142" s="60">
        <f t="shared" si="130"/>
        <v>0</v>
      </c>
      <c r="AD142" s="58">
        <f t="shared" si="131"/>
        <v>0</v>
      </c>
      <c r="AE142" s="59">
        <f t="shared" si="132"/>
        <v>0</v>
      </c>
      <c r="AF142" s="7">
        <f t="shared" si="116"/>
        <v>0</v>
      </c>
      <c r="AG142" s="84">
        <f t="shared" si="117"/>
        <v>0</v>
      </c>
      <c r="AI142" s="57" t="str">
        <f t="shared" si="133"/>
        <v/>
      </c>
      <c r="AJ142" s="58" t="str">
        <f t="shared" si="134"/>
        <v/>
      </c>
      <c r="AK142" s="59" t="str">
        <f t="shared" si="135"/>
        <v/>
      </c>
      <c r="AL142" s="60" t="str">
        <f t="shared" si="136"/>
        <v/>
      </c>
      <c r="AM142" s="58" t="str">
        <f t="shared" si="137"/>
        <v/>
      </c>
      <c r="AN142" s="59" t="str">
        <f t="shared" si="138"/>
        <v/>
      </c>
      <c r="AO142" s="7" t="str">
        <f t="shared" si="139"/>
        <v/>
      </c>
      <c r="AP142" s="84">
        <f t="shared" si="151"/>
        <v>0</v>
      </c>
      <c r="AR142" s="83">
        <f t="shared" si="118"/>
        <v>1</v>
      </c>
      <c r="AT142" s="83">
        <f t="shared" si="119"/>
        <v>0</v>
      </c>
      <c r="AV142" s="57" t="str">
        <f>IF(明細書!Q142="","",明細書!Q142)</f>
        <v/>
      </c>
      <c r="AW142" s="58" t="str">
        <f>IF(明細書!R142="","",明細書!R142)</f>
        <v/>
      </c>
      <c r="AX142" s="59" t="str">
        <f>IF(明細書!S142="","",明細書!S142)</f>
        <v/>
      </c>
      <c r="AY142" s="60" t="str">
        <f>IF(明細書!T142="","",明細書!T142)</f>
        <v/>
      </c>
      <c r="AZ142" s="58" t="str">
        <f>IF(明細書!U142="","",明細書!U142)</f>
        <v/>
      </c>
      <c r="BA142" s="59" t="str">
        <f>IF(明細書!V142="","",明細書!V142)</f>
        <v/>
      </c>
      <c r="BB142" s="7" t="str">
        <f>IF(明細書!W142="","",明細書!W142)</f>
        <v/>
      </c>
      <c r="BD142" s="57" t="str">
        <f t="shared" si="140"/>
        <v/>
      </c>
      <c r="BE142" s="58" t="str">
        <f t="shared" si="141"/>
        <v/>
      </c>
      <c r="BF142" s="59" t="str">
        <f t="shared" si="142"/>
        <v/>
      </c>
      <c r="BG142" s="60" t="str">
        <f t="shared" si="143"/>
        <v/>
      </c>
      <c r="BH142" s="58" t="str">
        <f t="shared" si="144"/>
        <v/>
      </c>
      <c r="BI142" s="59" t="str">
        <f t="shared" si="145"/>
        <v/>
      </c>
      <c r="BJ142" s="7" t="str">
        <f t="shared" si="146"/>
        <v/>
      </c>
      <c r="BK142" s="7">
        <f t="shared" si="147"/>
        <v>0</v>
      </c>
      <c r="BL142" s="84">
        <f t="shared" si="148"/>
        <v>0</v>
      </c>
      <c r="BM142" s="83">
        <f t="shared" si="149"/>
        <v>1</v>
      </c>
    </row>
    <row r="143" spans="7:65" ht="20.25" customHeight="1" x14ac:dyDescent="0.15">
      <c r="G143" s="55" t="str">
        <f>IF(明細書!H143="","",明細書!H143)</f>
        <v/>
      </c>
      <c r="H143" s="42" t="str">
        <f>IF(明細書!I143="","",明細書!I143)</f>
        <v/>
      </c>
      <c r="I143" s="43" t="str">
        <f>IF(明細書!J143="","",明細書!J143)</f>
        <v/>
      </c>
      <c r="J143" s="44" t="str">
        <f>IF(明細書!K143="","",明細書!K143)</f>
        <v/>
      </c>
      <c r="K143" s="42" t="str">
        <f>IF(明細書!L143="","",明細書!L143)</f>
        <v/>
      </c>
      <c r="L143" s="43" t="str">
        <f>IF(明細書!M143="","",明細書!M143)</f>
        <v/>
      </c>
      <c r="M143" s="45" t="str">
        <f>IF(明細書!N143="","",明細書!N143)</f>
        <v/>
      </c>
      <c r="N143" s="342">
        <f>明細書!O143</f>
        <v>0</v>
      </c>
      <c r="O143" s="343"/>
      <c r="Q143" s="55" t="str">
        <f t="shared" si="120"/>
        <v/>
      </c>
      <c r="R143" s="42" t="str">
        <f t="shared" si="121"/>
        <v/>
      </c>
      <c r="S143" s="43" t="str">
        <f t="shared" si="122"/>
        <v/>
      </c>
      <c r="T143" s="44" t="str">
        <f t="shared" si="123"/>
        <v/>
      </c>
      <c r="U143" s="42" t="str">
        <f t="shared" si="124"/>
        <v/>
      </c>
      <c r="V143" s="43" t="str">
        <f t="shared" si="125"/>
        <v/>
      </c>
      <c r="W143" s="46" t="str">
        <f t="shared" si="126"/>
        <v/>
      </c>
      <c r="X143" s="83">
        <f t="shared" si="150"/>
        <v>0</v>
      </c>
      <c r="Z143" s="57">
        <f t="shared" si="127"/>
        <v>0</v>
      </c>
      <c r="AA143" s="58">
        <f t="shared" si="128"/>
        <v>0</v>
      </c>
      <c r="AB143" s="59">
        <f t="shared" si="129"/>
        <v>0</v>
      </c>
      <c r="AC143" s="60">
        <f t="shared" si="130"/>
        <v>0</v>
      </c>
      <c r="AD143" s="58">
        <f t="shared" si="131"/>
        <v>0</v>
      </c>
      <c r="AE143" s="59">
        <f t="shared" si="132"/>
        <v>0</v>
      </c>
      <c r="AF143" s="7">
        <f t="shared" si="116"/>
        <v>0</v>
      </c>
      <c r="AG143" s="84">
        <f t="shared" si="117"/>
        <v>0</v>
      </c>
      <c r="AI143" s="57" t="str">
        <f t="shared" si="133"/>
        <v/>
      </c>
      <c r="AJ143" s="58" t="str">
        <f t="shared" si="134"/>
        <v/>
      </c>
      <c r="AK143" s="59" t="str">
        <f t="shared" si="135"/>
        <v/>
      </c>
      <c r="AL143" s="60" t="str">
        <f t="shared" si="136"/>
        <v/>
      </c>
      <c r="AM143" s="58" t="str">
        <f t="shared" si="137"/>
        <v/>
      </c>
      <c r="AN143" s="59" t="str">
        <f t="shared" si="138"/>
        <v/>
      </c>
      <c r="AO143" s="7" t="str">
        <f t="shared" si="139"/>
        <v/>
      </c>
      <c r="AP143" s="84">
        <f t="shared" si="151"/>
        <v>0</v>
      </c>
      <c r="AR143" s="83">
        <f t="shared" si="118"/>
        <v>1</v>
      </c>
      <c r="AT143" s="83">
        <f t="shared" si="119"/>
        <v>0</v>
      </c>
      <c r="AV143" s="57" t="str">
        <f>IF(明細書!Q143="","",明細書!Q143)</f>
        <v/>
      </c>
      <c r="AW143" s="58" t="str">
        <f>IF(明細書!R143="","",明細書!R143)</f>
        <v/>
      </c>
      <c r="AX143" s="59" t="str">
        <f>IF(明細書!S143="","",明細書!S143)</f>
        <v/>
      </c>
      <c r="AY143" s="60" t="str">
        <f>IF(明細書!T143="","",明細書!T143)</f>
        <v/>
      </c>
      <c r="AZ143" s="58" t="str">
        <f>IF(明細書!U143="","",明細書!U143)</f>
        <v/>
      </c>
      <c r="BA143" s="59" t="str">
        <f>IF(明細書!V143="","",明細書!V143)</f>
        <v/>
      </c>
      <c r="BB143" s="7" t="str">
        <f>IF(明細書!W143="","",明細書!W143)</f>
        <v/>
      </c>
      <c r="BD143" s="57" t="str">
        <f t="shared" si="140"/>
        <v/>
      </c>
      <c r="BE143" s="58" t="str">
        <f t="shared" si="141"/>
        <v/>
      </c>
      <c r="BF143" s="59" t="str">
        <f t="shared" si="142"/>
        <v/>
      </c>
      <c r="BG143" s="60" t="str">
        <f t="shared" si="143"/>
        <v/>
      </c>
      <c r="BH143" s="58" t="str">
        <f t="shared" si="144"/>
        <v/>
      </c>
      <c r="BI143" s="59" t="str">
        <f t="shared" si="145"/>
        <v/>
      </c>
      <c r="BJ143" s="7" t="str">
        <f t="shared" si="146"/>
        <v/>
      </c>
      <c r="BK143" s="7">
        <f t="shared" si="147"/>
        <v>0</v>
      </c>
      <c r="BL143" s="84">
        <f t="shared" si="148"/>
        <v>0</v>
      </c>
      <c r="BM143" s="83">
        <f t="shared" si="149"/>
        <v>1</v>
      </c>
    </row>
    <row r="144" spans="7:65" ht="20.25" customHeight="1" x14ac:dyDescent="0.15">
      <c r="G144" s="55" t="str">
        <f>IF(明細書!H144="","",明細書!H144)</f>
        <v/>
      </c>
      <c r="H144" s="42" t="str">
        <f>IF(明細書!I144="","",明細書!I144)</f>
        <v/>
      </c>
      <c r="I144" s="43" t="str">
        <f>IF(明細書!J144="","",明細書!J144)</f>
        <v/>
      </c>
      <c r="J144" s="44" t="str">
        <f>IF(明細書!K144="","",明細書!K144)</f>
        <v/>
      </c>
      <c r="K144" s="42" t="str">
        <f>IF(明細書!L144="","",明細書!L144)</f>
        <v/>
      </c>
      <c r="L144" s="43" t="str">
        <f>IF(明細書!M144="","",明細書!M144)</f>
        <v/>
      </c>
      <c r="M144" s="45" t="str">
        <f>IF(明細書!N144="","",明細書!N144)</f>
        <v/>
      </c>
      <c r="N144" s="342">
        <f>明細書!O144</f>
        <v>0</v>
      </c>
      <c r="O144" s="343"/>
      <c r="Q144" s="55" t="str">
        <f t="shared" si="120"/>
        <v/>
      </c>
      <c r="R144" s="42" t="str">
        <f t="shared" si="121"/>
        <v/>
      </c>
      <c r="S144" s="43" t="str">
        <f t="shared" si="122"/>
        <v/>
      </c>
      <c r="T144" s="44" t="str">
        <f t="shared" si="123"/>
        <v/>
      </c>
      <c r="U144" s="42" t="str">
        <f t="shared" si="124"/>
        <v/>
      </c>
      <c r="V144" s="43" t="str">
        <f t="shared" si="125"/>
        <v/>
      </c>
      <c r="W144" s="46" t="str">
        <f t="shared" si="126"/>
        <v/>
      </c>
      <c r="X144" s="83">
        <f t="shared" si="150"/>
        <v>0</v>
      </c>
      <c r="Z144" s="57">
        <f t="shared" si="127"/>
        <v>0</v>
      </c>
      <c r="AA144" s="58">
        <f t="shared" si="128"/>
        <v>0</v>
      </c>
      <c r="AB144" s="59">
        <f t="shared" si="129"/>
        <v>0</v>
      </c>
      <c r="AC144" s="60">
        <f t="shared" si="130"/>
        <v>0</v>
      </c>
      <c r="AD144" s="58">
        <f t="shared" si="131"/>
        <v>0</v>
      </c>
      <c r="AE144" s="59">
        <f t="shared" si="132"/>
        <v>0</v>
      </c>
      <c r="AF144" s="7">
        <f t="shared" si="116"/>
        <v>0</v>
      </c>
      <c r="AG144" s="84">
        <f t="shared" si="117"/>
        <v>0</v>
      </c>
      <c r="AI144" s="57" t="str">
        <f t="shared" si="133"/>
        <v/>
      </c>
      <c r="AJ144" s="58" t="str">
        <f t="shared" si="134"/>
        <v/>
      </c>
      <c r="AK144" s="59" t="str">
        <f t="shared" si="135"/>
        <v/>
      </c>
      <c r="AL144" s="60" t="str">
        <f t="shared" si="136"/>
        <v/>
      </c>
      <c r="AM144" s="58" t="str">
        <f t="shared" si="137"/>
        <v/>
      </c>
      <c r="AN144" s="59" t="str">
        <f t="shared" si="138"/>
        <v/>
      </c>
      <c r="AO144" s="7" t="str">
        <f t="shared" si="139"/>
        <v/>
      </c>
      <c r="AP144" s="84">
        <f t="shared" si="151"/>
        <v>0</v>
      </c>
      <c r="AR144" s="83">
        <f t="shared" si="118"/>
        <v>1</v>
      </c>
      <c r="AT144" s="83">
        <f t="shared" si="119"/>
        <v>0</v>
      </c>
      <c r="AV144" s="57" t="str">
        <f>IF(明細書!Q144="","",明細書!Q144)</f>
        <v/>
      </c>
      <c r="AW144" s="58" t="str">
        <f>IF(明細書!R144="","",明細書!R144)</f>
        <v/>
      </c>
      <c r="AX144" s="59" t="str">
        <f>IF(明細書!S144="","",明細書!S144)</f>
        <v/>
      </c>
      <c r="AY144" s="60" t="str">
        <f>IF(明細書!T144="","",明細書!T144)</f>
        <v/>
      </c>
      <c r="AZ144" s="58" t="str">
        <f>IF(明細書!U144="","",明細書!U144)</f>
        <v/>
      </c>
      <c r="BA144" s="59" t="str">
        <f>IF(明細書!V144="","",明細書!V144)</f>
        <v/>
      </c>
      <c r="BB144" s="7" t="str">
        <f>IF(明細書!W144="","",明細書!W144)</f>
        <v/>
      </c>
      <c r="BD144" s="57" t="str">
        <f t="shared" si="140"/>
        <v/>
      </c>
      <c r="BE144" s="58" t="str">
        <f t="shared" si="141"/>
        <v/>
      </c>
      <c r="BF144" s="59" t="str">
        <f t="shared" si="142"/>
        <v/>
      </c>
      <c r="BG144" s="60" t="str">
        <f t="shared" si="143"/>
        <v/>
      </c>
      <c r="BH144" s="58" t="str">
        <f t="shared" si="144"/>
        <v/>
      </c>
      <c r="BI144" s="59" t="str">
        <f t="shared" si="145"/>
        <v/>
      </c>
      <c r="BJ144" s="7" t="str">
        <f t="shared" si="146"/>
        <v/>
      </c>
      <c r="BK144" s="7">
        <f t="shared" si="147"/>
        <v>0</v>
      </c>
      <c r="BL144" s="84">
        <f t="shared" si="148"/>
        <v>0</v>
      </c>
      <c r="BM144" s="83">
        <f t="shared" si="149"/>
        <v>1</v>
      </c>
    </row>
    <row r="145" spans="1:65" ht="20.25" customHeight="1" x14ac:dyDescent="0.15">
      <c r="G145" s="55" t="str">
        <f>IF(明細書!H145="","",明細書!H145)</f>
        <v/>
      </c>
      <c r="H145" s="42" t="str">
        <f>IF(明細書!I145="","",明細書!I145)</f>
        <v/>
      </c>
      <c r="I145" s="43" t="str">
        <f>IF(明細書!J145="","",明細書!J145)</f>
        <v/>
      </c>
      <c r="J145" s="44" t="str">
        <f>IF(明細書!K145="","",明細書!K145)</f>
        <v/>
      </c>
      <c r="K145" s="42" t="str">
        <f>IF(明細書!L145="","",明細書!L145)</f>
        <v/>
      </c>
      <c r="L145" s="43" t="str">
        <f>IF(明細書!M145="","",明細書!M145)</f>
        <v/>
      </c>
      <c r="M145" s="45" t="str">
        <f>IF(明細書!N145="","",明細書!N145)</f>
        <v/>
      </c>
      <c r="N145" s="342">
        <f>明細書!O145</f>
        <v>0</v>
      </c>
      <c r="O145" s="343"/>
      <c r="Q145" s="55" t="str">
        <f t="shared" si="120"/>
        <v/>
      </c>
      <c r="R145" s="42" t="str">
        <f t="shared" si="121"/>
        <v/>
      </c>
      <c r="S145" s="43" t="str">
        <f t="shared" si="122"/>
        <v/>
      </c>
      <c r="T145" s="44" t="str">
        <f t="shared" si="123"/>
        <v/>
      </c>
      <c r="U145" s="42" t="str">
        <f t="shared" si="124"/>
        <v/>
      </c>
      <c r="V145" s="43" t="str">
        <f t="shared" si="125"/>
        <v/>
      </c>
      <c r="W145" s="46" t="str">
        <f t="shared" si="126"/>
        <v/>
      </c>
      <c r="X145" s="83">
        <f t="shared" si="150"/>
        <v>0</v>
      </c>
      <c r="Z145" s="57">
        <f t="shared" si="127"/>
        <v>0</v>
      </c>
      <c r="AA145" s="58">
        <f t="shared" si="128"/>
        <v>0</v>
      </c>
      <c r="AB145" s="59">
        <f t="shared" si="129"/>
        <v>0</v>
      </c>
      <c r="AC145" s="60">
        <f t="shared" si="130"/>
        <v>0</v>
      </c>
      <c r="AD145" s="58">
        <f t="shared" si="131"/>
        <v>0</v>
      </c>
      <c r="AE145" s="59">
        <f t="shared" si="132"/>
        <v>0</v>
      </c>
      <c r="AF145" s="7">
        <f t="shared" si="116"/>
        <v>0</v>
      </c>
      <c r="AG145" s="84">
        <f t="shared" si="117"/>
        <v>0</v>
      </c>
      <c r="AI145" s="57" t="str">
        <f t="shared" si="133"/>
        <v/>
      </c>
      <c r="AJ145" s="58" t="str">
        <f t="shared" si="134"/>
        <v/>
      </c>
      <c r="AK145" s="59" t="str">
        <f t="shared" si="135"/>
        <v/>
      </c>
      <c r="AL145" s="60" t="str">
        <f t="shared" si="136"/>
        <v/>
      </c>
      <c r="AM145" s="58" t="str">
        <f t="shared" si="137"/>
        <v/>
      </c>
      <c r="AN145" s="59" t="str">
        <f t="shared" si="138"/>
        <v/>
      </c>
      <c r="AO145" s="7" t="str">
        <f t="shared" si="139"/>
        <v/>
      </c>
      <c r="AP145" s="84">
        <f t="shared" si="151"/>
        <v>0</v>
      </c>
      <c r="AR145" s="83">
        <f t="shared" si="118"/>
        <v>1</v>
      </c>
      <c r="AT145" s="83">
        <f t="shared" si="119"/>
        <v>0</v>
      </c>
      <c r="AV145" s="57" t="str">
        <f>IF(明細書!Q145="","",明細書!Q145)</f>
        <v/>
      </c>
      <c r="AW145" s="58" t="str">
        <f>IF(明細書!R145="","",明細書!R145)</f>
        <v/>
      </c>
      <c r="AX145" s="59" t="str">
        <f>IF(明細書!S145="","",明細書!S145)</f>
        <v/>
      </c>
      <c r="AY145" s="60" t="str">
        <f>IF(明細書!T145="","",明細書!T145)</f>
        <v/>
      </c>
      <c r="AZ145" s="58" t="str">
        <f>IF(明細書!U145="","",明細書!U145)</f>
        <v/>
      </c>
      <c r="BA145" s="59" t="str">
        <f>IF(明細書!V145="","",明細書!V145)</f>
        <v/>
      </c>
      <c r="BB145" s="7" t="str">
        <f>IF(明細書!W145="","",明細書!W145)</f>
        <v/>
      </c>
      <c r="BD145" s="57" t="str">
        <f t="shared" si="140"/>
        <v/>
      </c>
      <c r="BE145" s="58" t="str">
        <f t="shared" si="141"/>
        <v/>
      </c>
      <c r="BF145" s="59" t="str">
        <f t="shared" si="142"/>
        <v/>
      </c>
      <c r="BG145" s="60" t="str">
        <f t="shared" si="143"/>
        <v/>
      </c>
      <c r="BH145" s="58" t="str">
        <f t="shared" si="144"/>
        <v/>
      </c>
      <c r="BI145" s="59" t="str">
        <f t="shared" si="145"/>
        <v/>
      </c>
      <c r="BJ145" s="7" t="str">
        <f t="shared" si="146"/>
        <v/>
      </c>
      <c r="BK145" s="7">
        <f t="shared" si="147"/>
        <v>0</v>
      </c>
      <c r="BL145" s="84">
        <f t="shared" si="148"/>
        <v>0</v>
      </c>
      <c r="BM145" s="83">
        <f t="shared" si="149"/>
        <v>1</v>
      </c>
    </row>
    <row r="146" spans="1:65" ht="20.25" customHeight="1" x14ac:dyDescent="0.15">
      <c r="G146" s="55" t="str">
        <f>IF(明細書!H146="","",明細書!H146)</f>
        <v/>
      </c>
      <c r="H146" s="42" t="str">
        <f>IF(明細書!I146="","",明細書!I146)</f>
        <v/>
      </c>
      <c r="I146" s="43" t="str">
        <f>IF(明細書!J146="","",明細書!J146)</f>
        <v/>
      </c>
      <c r="J146" s="44" t="str">
        <f>IF(明細書!K146="","",明細書!K146)</f>
        <v/>
      </c>
      <c r="K146" s="42" t="str">
        <f>IF(明細書!L146="","",明細書!L146)</f>
        <v/>
      </c>
      <c r="L146" s="43" t="str">
        <f>IF(明細書!M146="","",明細書!M146)</f>
        <v/>
      </c>
      <c r="M146" s="45" t="str">
        <f>IF(明細書!N146="","",明細書!N146)</f>
        <v/>
      </c>
      <c r="N146" s="342">
        <f>明細書!O146</f>
        <v>0</v>
      </c>
      <c r="O146" s="343"/>
      <c r="Q146" s="55" t="str">
        <f t="shared" si="120"/>
        <v/>
      </c>
      <c r="R146" s="42" t="str">
        <f t="shared" si="121"/>
        <v/>
      </c>
      <c r="S146" s="43" t="str">
        <f t="shared" si="122"/>
        <v/>
      </c>
      <c r="T146" s="44" t="str">
        <f t="shared" si="123"/>
        <v/>
      </c>
      <c r="U146" s="42" t="str">
        <f t="shared" si="124"/>
        <v/>
      </c>
      <c r="V146" s="43" t="str">
        <f t="shared" si="125"/>
        <v/>
      </c>
      <c r="W146" s="46" t="str">
        <f t="shared" si="126"/>
        <v/>
      </c>
      <c r="X146" s="83">
        <f t="shared" si="150"/>
        <v>0</v>
      </c>
      <c r="Z146" s="57">
        <f t="shared" si="127"/>
        <v>0</v>
      </c>
      <c r="AA146" s="58">
        <f t="shared" si="128"/>
        <v>0</v>
      </c>
      <c r="AB146" s="59">
        <f t="shared" si="129"/>
        <v>0</v>
      </c>
      <c r="AC146" s="60">
        <f t="shared" si="130"/>
        <v>0</v>
      </c>
      <c r="AD146" s="58">
        <f t="shared" si="131"/>
        <v>0</v>
      </c>
      <c r="AE146" s="59">
        <f t="shared" si="132"/>
        <v>0</v>
      </c>
      <c r="AF146" s="7">
        <f t="shared" si="116"/>
        <v>0</v>
      </c>
      <c r="AG146" s="84">
        <f t="shared" si="117"/>
        <v>0</v>
      </c>
      <c r="AI146" s="57" t="str">
        <f t="shared" si="133"/>
        <v/>
      </c>
      <c r="AJ146" s="58" t="str">
        <f t="shared" si="134"/>
        <v/>
      </c>
      <c r="AK146" s="59" t="str">
        <f t="shared" si="135"/>
        <v/>
      </c>
      <c r="AL146" s="60" t="str">
        <f t="shared" si="136"/>
        <v/>
      </c>
      <c r="AM146" s="58" t="str">
        <f t="shared" si="137"/>
        <v/>
      </c>
      <c r="AN146" s="59" t="str">
        <f t="shared" si="138"/>
        <v/>
      </c>
      <c r="AO146" s="7" t="str">
        <f t="shared" si="139"/>
        <v/>
      </c>
      <c r="AP146" s="84">
        <f t="shared" si="151"/>
        <v>0</v>
      </c>
      <c r="AR146" s="83">
        <f t="shared" si="118"/>
        <v>1</v>
      </c>
      <c r="AT146" s="83">
        <f t="shared" si="119"/>
        <v>0</v>
      </c>
      <c r="AV146" s="57" t="str">
        <f>IF(明細書!Q146="","",明細書!Q146)</f>
        <v/>
      </c>
      <c r="AW146" s="58" t="str">
        <f>IF(明細書!R146="","",明細書!R146)</f>
        <v/>
      </c>
      <c r="AX146" s="59" t="str">
        <f>IF(明細書!S146="","",明細書!S146)</f>
        <v/>
      </c>
      <c r="AY146" s="60" t="str">
        <f>IF(明細書!T146="","",明細書!T146)</f>
        <v/>
      </c>
      <c r="AZ146" s="58" t="str">
        <f>IF(明細書!U146="","",明細書!U146)</f>
        <v/>
      </c>
      <c r="BA146" s="59" t="str">
        <f>IF(明細書!V146="","",明細書!V146)</f>
        <v/>
      </c>
      <c r="BB146" s="7" t="str">
        <f>IF(明細書!W146="","",明細書!W146)</f>
        <v/>
      </c>
      <c r="BD146" s="57" t="str">
        <f t="shared" si="140"/>
        <v/>
      </c>
      <c r="BE146" s="58" t="str">
        <f t="shared" si="141"/>
        <v/>
      </c>
      <c r="BF146" s="59" t="str">
        <f t="shared" si="142"/>
        <v/>
      </c>
      <c r="BG146" s="60" t="str">
        <f t="shared" si="143"/>
        <v/>
      </c>
      <c r="BH146" s="58" t="str">
        <f t="shared" si="144"/>
        <v/>
      </c>
      <c r="BI146" s="59" t="str">
        <f t="shared" si="145"/>
        <v/>
      </c>
      <c r="BJ146" s="7" t="str">
        <f t="shared" si="146"/>
        <v/>
      </c>
      <c r="BK146" s="7">
        <f t="shared" si="147"/>
        <v>0</v>
      </c>
      <c r="BL146" s="84">
        <f t="shared" si="148"/>
        <v>0</v>
      </c>
      <c r="BM146" s="83">
        <f t="shared" si="149"/>
        <v>1</v>
      </c>
    </row>
    <row r="147" spans="1:65" ht="20.25" customHeight="1" x14ac:dyDescent="0.15">
      <c r="G147" s="55" t="str">
        <f>IF(明細書!H147="","",明細書!H147)</f>
        <v/>
      </c>
      <c r="H147" s="42" t="str">
        <f>IF(明細書!I147="","",明細書!I147)</f>
        <v/>
      </c>
      <c r="I147" s="43" t="str">
        <f>IF(明細書!J147="","",明細書!J147)</f>
        <v/>
      </c>
      <c r="J147" s="44" t="str">
        <f>IF(明細書!K147="","",明細書!K147)</f>
        <v/>
      </c>
      <c r="K147" s="42" t="str">
        <f>IF(明細書!L147="","",明細書!L147)</f>
        <v/>
      </c>
      <c r="L147" s="43" t="str">
        <f>IF(明細書!M147="","",明細書!M147)</f>
        <v/>
      </c>
      <c r="M147" s="45" t="str">
        <f>IF(明細書!N147="","",明細書!N147)</f>
        <v/>
      </c>
      <c r="N147" s="342">
        <f>明細書!O147</f>
        <v>0</v>
      </c>
      <c r="O147" s="343"/>
      <c r="Q147" s="55" t="str">
        <f t="shared" si="120"/>
        <v/>
      </c>
      <c r="R147" s="42" t="str">
        <f t="shared" si="121"/>
        <v/>
      </c>
      <c r="S147" s="43" t="str">
        <f t="shared" si="122"/>
        <v/>
      </c>
      <c r="T147" s="44" t="str">
        <f t="shared" si="123"/>
        <v/>
      </c>
      <c r="U147" s="42" t="str">
        <f t="shared" si="124"/>
        <v/>
      </c>
      <c r="V147" s="43" t="str">
        <f t="shared" si="125"/>
        <v/>
      </c>
      <c r="W147" s="46" t="str">
        <f t="shared" si="126"/>
        <v/>
      </c>
      <c r="X147" s="83">
        <f t="shared" si="150"/>
        <v>0</v>
      </c>
      <c r="Z147" s="57">
        <f t="shared" si="127"/>
        <v>0</v>
      </c>
      <c r="AA147" s="58">
        <f t="shared" si="128"/>
        <v>0</v>
      </c>
      <c r="AB147" s="59">
        <f t="shared" si="129"/>
        <v>0</v>
      </c>
      <c r="AC147" s="60">
        <f t="shared" si="130"/>
        <v>0</v>
      </c>
      <c r="AD147" s="58">
        <f t="shared" si="131"/>
        <v>0</v>
      </c>
      <c r="AE147" s="59">
        <f t="shared" si="132"/>
        <v>0</v>
      </c>
      <c r="AF147" s="7">
        <f t="shared" si="116"/>
        <v>0</v>
      </c>
      <c r="AG147" s="84">
        <f t="shared" si="117"/>
        <v>0</v>
      </c>
      <c r="AI147" s="57" t="str">
        <f t="shared" si="133"/>
        <v/>
      </c>
      <c r="AJ147" s="58" t="str">
        <f t="shared" si="134"/>
        <v/>
      </c>
      <c r="AK147" s="59" t="str">
        <f t="shared" si="135"/>
        <v/>
      </c>
      <c r="AL147" s="60" t="str">
        <f t="shared" si="136"/>
        <v/>
      </c>
      <c r="AM147" s="58" t="str">
        <f t="shared" si="137"/>
        <v/>
      </c>
      <c r="AN147" s="59" t="str">
        <f t="shared" si="138"/>
        <v/>
      </c>
      <c r="AO147" s="7" t="str">
        <f t="shared" si="139"/>
        <v/>
      </c>
      <c r="AP147" s="84">
        <f t="shared" si="151"/>
        <v>0</v>
      </c>
      <c r="AR147" s="83">
        <f t="shared" si="118"/>
        <v>1</v>
      </c>
      <c r="AT147" s="83">
        <f t="shared" si="119"/>
        <v>0</v>
      </c>
      <c r="AV147" s="57" t="str">
        <f>IF(明細書!Q147="","",明細書!Q147)</f>
        <v/>
      </c>
      <c r="AW147" s="58" t="str">
        <f>IF(明細書!R147="","",明細書!R147)</f>
        <v/>
      </c>
      <c r="AX147" s="59" t="str">
        <f>IF(明細書!S147="","",明細書!S147)</f>
        <v/>
      </c>
      <c r="AY147" s="60" t="str">
        <f>IF(明細書!T147="","",明細書!T147)</f>
        <v/>
      </c>
      <c r="AZ147" s="58" t="str">
        <f>IF(明細書!U147="","",明細書!U147)</f>
        <v/>
      </c>
      <c r="BA147" s="59" t="str">
        <f>IF(明細書!V147="","",明細書!V147)</f>
        <v/>
      </c>
      <c r="BB147" s="7" t="str">
        <f>IF(明細書!W147="","",明細書!W147)</f>
        <v/>
      </c>
      <c r="BD147" s="57" t="str">
        <f t="shared" si="140"/>
        <v/>
      </c>
      <c r="BE147" s="58" t="str">
        <f t="shared" si="141"/>
        <v/>
      </c>
      <c r="BF147" s="59" t="str">
        <f t="shared" si="142"/>
        <v/>
      </c>
      <c r="BG147" s="60" t="str">
        <f t="shared" si="143"/>
        <v/>
      </c>
      <c r="BH147" s="58" t="str">
        <f t="shared" si="144"/>
        <v/>
      </c>
      <c r="BI147" s="59" t="str">
        <f t="shared" si="145"/>
        <v/>
      </c>
      <c r="BJ147" s="7" t="str">
        <f t="shared" si="146"/>
        <v/>
      </c>
      <c r="BK147" s="7">
        <f t="shared" si="147"/>
        <v>0</v>
      </c>
      <c r="BL147" s="84">
        <f t="shared" si="148"/>
        <v>0</v>
      </c>
      <c r="BM147" s="83">
        <f t="shared" si="149"/>
        <v>1</v>
      </c>
    </row>
    <row r="148" spans="1:65" ht="20.25" customHeight="1" x14ac:dyDescent="0.15">
      <c r="G148" s="55" t="str">
        <f>IF(明細書!H148="","",明細書!H148)</f>
        <v/>
      </c>
      <c r="H148" s="42" t="str">
        <f>IF(明細書!I148="","",明細書!I148)</f>
        <v/>
      </c>
      <c r="I148" s="43" t="str">
        <f>IF(明細書!J148="","",明細書!J148)</f>
        <v/>
      </c>
      <c r="J148" s="44" t="str">
        <f>IF(明細書!K148="","",明細書!K148)</f>
        <v/>
      </c>
      <c r="K148" s="42" t="str">
        <f>IF(明細書!L148="","",明細書!L148)</f>
        <v/>
      </c>
      <c r="L148" s="43" t="str">
        <f>IF(明細書!M148="","",明細書!M148)</f>
        <v/>
      </c>
      <c r="M148" s="45" t="str">
        <f>IF(明細書!N148="","",明細書!N148)</f>
        <v/>
      </c>
      <c r="N148" s="342">
        <f>明細書!O148</f>
        <v>0</v>
      </c>
      <c r="O148" s="343"/>
      <c r="Q148" s="55" t="str">
        <f t="shared" si="120"/>
        <v/>
      </c>
      <c r="R148" s="42" t="str">
        <f t="shared" si="121"/>
        <v/>
      </c>
      <c r="S148" s="43" t="str">
        <f t="shared" si="122"/>
        <v/>
      </c>
      <c r="T148" s="44" t="str">
        <f t="shared" si="123"/>
        <v/>
      </c>
      <c r="U148" s="42" t="str">
        <f t="shared" si="124"/>
        <v/>
      </c>
      <c r="V148" s="43" t="str">
        <f t="shared" si="125"/>
        <v/>
      </c>
      <c r="W148" s="46" t="str">
        <f t="shared" si="126"/>
        <v/>
      </c>
      <c r="X148" s="83">
        <f t="shared" si="150"/>
        <v>0</v>
      </c>
      <c r="Z148" s="57">
        <f t="shared" si="127"/>
        <v>0</v>
      </c>
      <c r="AA148" s="58">
        <f t="shared" si="128"/>
        <v>0</v>
      </c>
      <c r="AB148" s="59">
        <f t="shared" si="129"/>
        <v>0</v>
      </c>
      <c r="AC148" s="60">
        <f t="shared" si="130"/>
        <v>0</v>
      </c>
      <c r="AD148" s="58">
        <f t="shared" si="131"/>
        <v>0</v>
      </c>
      <c r="AE148" s="59">
        <f t="shared" si="132"/>
        <v>0</v>
      </c>
      <c r="AF148" s="7">
        <f t="shared" si="116"/>
        <v>0</v>
      </c>
      <c r="AG148" s="84">
        <f t="shared" si="117"/>
        <v>0</v>
      </c>
      <c r="AI148" s="57" t="str">
        <f t="shared" si="133"/>
        <v/>
      </c>
      <c r="AJ148" s="58" t="str">
        <f t="shared" si="134"/>
        <v/>
      </c>
      <c r="AK148" s="59" t="str">
        <f t="shared" si="135"/>
        <v/>
      </c>
      <c r="AL148" s="60" t="str">
        <f t="shared" si="136"/>
        <v/>
      </c>
      <c r="AM148" s="58" t="str">
        <f t="shared" si="137"/>
        <v/>
      </c>
      <c r="AN148" s="59" t="str">
        <f t="shared" si="138"/>
        <v/>
      </c>
      <c r="AO148" s="7" t="str">
        <f t="shared" si="139"/>
        <v/>
      </c>
      <c r="AP148" s="84">
        <f t="shared" si="151"/>
        <v>0</v>
      </c>
      <c r="AR148" s="83">
        <f t="shared" si="118"/>
        <v>1</v>
      </c>
      <c r="AT148" s="83">
        <f t="shared" si="119"/>
        <v>0</v>
      </c>
      <c r="AV148" s="57" t="str">
        <f>IF(明細書!Q148="","",明細書!Q148)</f>
        <v/>
      </c>
      <c r="AW148" s="58" t="str">
        <f>IF(明細書!R148="","",明細書!R148)</f>
        <v/>
      </c>
      <c r="AX148" s="59" t="str">
        <f>IF(明細書!S148="","",明細書!S148)</f>
        <v/>
      </c>
      <c r="AY148" s="60" t="str">
        <f>IF(明細書!T148="","",明細書!T148)</f>
        <v/>
      </c>
      <c r="AZ148" s="58" t="str">
        <f>IF(明細書!U148="","",明細書!U148)</f>
        <v/>
      </c>
      <c r="BA148" s="59" t="str">
        <f>IF(明細書!V148="","",明細書!V148)</f>
        <v/>
      </c>
      <c r="BB148" s="7" t="str">
        <f>IF(明細書!W148="","",明細書!W148)</f>
        <v/>
      </c>
      <c r="BD148" s="57" t="str">
        <f t="shared" si="140"/>
        <v/>
      </c>
      <c r="BE148" s="58" t="str">
        <f t="shared" si="141"/>
        <v/>
      </c>
      <c r="BF148" s="59" t="str">
        <f t="shared" si="142"/>
        <v/>
      </c>
      <c r="BG148" s="60" t="str">
        <f t="shared" si="143"/>
        <v/>
      </c>
      <c r="BH148" s="58" t="str">
        <f t="shared" si="144"/>
        <v/>
      </c>
      <c r="BI148" s="59" t="str">
        <f t="shared" si="145"/>
        <v/>
      </c>
      <c r="BJ148" s="7" t="str">
        <f t="shared" si="146"/>
        <v/>
      </c>
      <c r="BK148" s="7">
        <f t="shared" si="147"/>
        <v>0</v>
      </c>
      <c r="BL148" s="84">
        <f t="shared" si="148"/>
        <v>0</v>
      </c>
      <c r="BM148" s="83">
        <f t="shared" si="149"/>
        <v>1</v>
      </c>
    </row>
    <row r="149" spans="1:65" ht="20.25" customHeight="1" x14ac:dyDescent="0.15">
      <c r="G149" s="55" t="str">
        <f>IF(明細書!H149="","",明細書!H149)</f>
        <v/>
      </c>
      <c r="H149" s="42" t="str">
        <f>IF(明細書!I149="","",明細書!I149)</f>
        <v/>
      </c>
      <c r="I149" s="43" t="str">
        <f>IF(明細書!J149="","",明細書!J149)</f>
        <v/>
      </c>
      <c r="J149" s="44" t="str">
        <f>IF(明細書!K149="","",明細書!K149)</f>
        <v/>
      </c>
      <c r="K149" s="42" t="str">
        <f>IF(明細書!L149="","",明細書!L149)</f>
        <v/>
      </c>
      <c r="L149" s="43" t="str">
        <f>IF(明細書!M149="","",明細書!M149)</f>
        <v/>
      </c>
      <c r="M149" s="45" t="str">
        <f>IF(明細書!N149="","",明細書!N149)</f>
        <v/>
      </c>
      <c r="N149" s="342">
        <f>明細書!O149</f>
        <v>0</v>
      </c>
      <c r="O149" s="343"/>
      <c r="Q149" s="55" t="str">
        <f t="shared" si="120"/>
        <v/>
      </c>
      <c r="R149" s="42" t="str">
        <f t="shared" si="121"/>
        <v/>
      </c>
      <c r="S149" s="43" t="str">
        <f t="shared" si="122"/>
        <v/>
      </c>
      <c r="T149" s="44" t="str">
        <f t="shared" si="123"/>
        <v/>
      </c>
      <c r="U149" s="42" t="str">
        <f t="shared" si="124"/>
        <v/>
      </c>
      <c r="V149" s="43" t="str">
        <f t="shared" si="125"/>
        <v/>
      </c>
      <c r="W149" s="46" t="str">
        <f t="shared" si="126"/>
        <v/>
      </c>
      <c r="X149" s="83">
        <f t="shared" si="150"/>
        <v>0</v>
      </c>
      <c r="Z149" s="57">
        <f t="shared" si="127"/>
        <v>0</v>
      </c>
      <c r="AA149" s="58">
        <f t="shared" si="128"/>
        <v>0</v>
      </c>
      <c r="AB149" s="59">
        <f t="shared" si="129"/>
        <v>0</v>
      </c>
      <c r="AC149" s="60">
        <f t="shared" si="130"/>
        <v>0</v>
      </c>
      <c r="AD149" s="58">
        <f t="shared" si="131"/>
        <v>0</v>
      </c>
      <c r="AE149" s="59">
        <f t="shared" si="132"/>
        <v>0</v>
      </c>
      <c r="AF149" s="7">
        <f t="shared" si="116"/>
        <v>0</v>
      </c>
      <c r="AG149" s="84">
        <f t="shared" si="117"/>
        <v>0</v>
      </c>
      <c r="AI149" s="57" t="str">
        <f t="shared" si="133"/>
        <v/>
      </c>
      <c r="AJ149" s="58" t="str">
        <f t="shared" si="134"/>
        <v/>
      </c>
      <c r="AK149" s="59" t="str">
        <f t="shared" si="135"/>
        <v/>
      </c>
      <c r="AL149" s="60" t="str">
        <f t="shared" si="136"/>
        <v/>
      </c>
      <c r="AM149" s="58" t="str">
        <f t="shared" si="137"/>
        <v/>
      </c>
      <c r="AN149" s="59" t="str">
        <f t="shared" si="138"/>
        <v/>
      </c>
      <c r="AO149" s="7" t="str">
        <f t="shared" si="139"/>
        <v/>
      </c>
      <c r="AP149" s="84">
        <f t="shared" si="151"/>
        <v>0</v>
      </c>
      <c r="AR149" s="83">
        <f t="shared" si="118"/>
        <v>1</v>
      </c>
      <c r="AT149" s="83">
        <f t="shared" si="119"/>
        <v>0</v>
      </c>
      <c r="AV149" s="57" t="str">
        <f>IF(明細書!Q149="","",明細書!Q149)</f>
        <v/>
      </c>
      <c r="AW149" s="58" t="str">
        <f>IF(明細書!R149="","",明細書!R149)</f>
        <v/>
      </c>
      <c r="AX149" s="59" t="str">
        <f>IF(明細書!S149="","",明細書!S149)</f>
        <v/>
      </c>
      <c r="AY149" s="60" t="str">
        <f>IF(明細書!T149="","",明細書!T149)</f>
        <v/>
      </c>
      <c r="AZ149" s="58" t="str">
        <f>IF(明細書!U149="","",明細書!U149)</f>
        <v/>
      </c>
      <c r="BA149" s="59" t="str">
        <f>IF(明細書!V149="","",明細書!V149)</f>
        <v/>
      </c>
      <c r="BB149" s="7" t="str">
        <f>IF(明細書!W149="","",明細書!W149)</f>
        <v/>
      </c>
      <c r="BD149" s="57" t="str">
        <f t="shared" si="140"/>
        <v/>
      </c>
      <c r="BE149" s="58" t="str">
        <f t="shared" si="141"/>
        <v/>
      </c>
      <c r="BF149" s="59" t="str">
        <f t="shared" si="142"/>
        <v/>
      </c>
      <c r="BG149" s="60" t="str">
        <f t="shared" si="143"/>
        <v/>
      </c>
      <c r="BH149" s="58" t="str">
        <f t="shared" si="144"/>
        <v/>
      </c>
      <c r="BI149" s="59" t="str">
        <f t="shared" si="145"/>
        <v/>
      </c>
      <c r="BJ149" s="7" t="str">
        <f t="shared" si="146"/>
        <v/>
      </c>
      <c r="BK149" s="7">
        <f t="shared" si="147"/>
        <v>0</v>
      </c>
      <c r="BL149" s="84">
        <f t="shared" si="148"/>
        <v>0</v>
      </c>
      <c r="BM149" s="83">
        <f t="shared" si="149"/>
        <v>1</v>
      </c>
    </row>
    <row r="150" spans="1:65" ht="20.25" customHeight="1" x14ac:dyDescent="0.15">
      <c r="G150" s="55" t="str">
        <f>IF(明細書!H150="","",明細書!H150)</f>
        <v/>
      </c>
      <c r="H150" s="42" t="str">
        <f>IF(明細書!I150="","",明細書!I150)</f>
        <v/>
      </c>
      <c r="I150" s="43" t="str">
        <f>IF(明細書!J150="","",明細書!J150)</f>
        <v/>
      </c>
      <c r="J150" s="44" t="str">
        <f>IF(明細書!K150="","",明細書!K150)</f>
        <v/>
      </c>
      <c r="K150" s="42" t="str">
        <f>IF(明細書!L150="","",明細書!L150)</f>
        <v/>
      </c>
      <c r="L150" s="43" t="str">
        <f>IF(明細書!M150="","",明細書!M150)</f>
        <v/>
      </c>
      <c r="M150" s="45" t="str">
        <f>IF(明細書!N150="","",明細書!N150)</f>
        <v/>
      </c>
      <c r="N150" s="342">
        <f>明細書!O150</f>
        <v>0</v>
      </c>
      <c r="O150" s="343"/>
      <c r="Q150" s="55" t="str">
        <f t="shared" si="120"/>
        <v/>
      </c>
      <c r="R150" s="42" t="str">
        <f t="shared" si="121"/>
        <v/>
      </c>
      <c r="S150" s="43" t="str">
        <f t="shared" si="122"/>
        <v/>
      </c>
      <c r="T150" s="44" t="str">
        <f t="shared" si="123"/>
        <v/>
      </c>
      <c r="U150" s="42" t="str">
        <f t="shared" si="124"/>
        <v/>
      </c>
      <c r="V150" s="43" t="str">
        <f t="shared" si="125"/>
        <v/>
      </c>
      <c r="W150" s="46" t="str">
        <f t="shared" si="126"/>
        <v/>
      </c>
      <c r="X150" s="83">
        <f t="shared" si="150"/>
        <v>0</v>
      </c>
      <c r="Z150" s="57">
        <f t="shared" si="127"/>
        <v>0</v>
      </c>
      <c r="AA150" s="58">
        <f t="shared" si="128"/>
        <v>0</v>
      </c>
      <c r="AB150" s="59">
        <f t="shared" si="129"/>
        <v>0</v>
      </c>
      <c r="AC150" s="60">
        <f t="shared" si="130"/>
        <v>0</v>
      </c>
      <c r="AD150" s="58">
        <f t="shared" si="131"/>
        <v>0</v>
      </c>
      <c r="AE150" s="59">
        <f t="shared" si="132"/>
        <v>0</v>
      </c>
      <c r="AF150" s="7">
        <f t="shared" si="116"/>
        <v>0</v>
      </c>
      <c r="AG150" s="84">
        <f t="shared" si="117"/>
        <v>0</v>
      </c>
      <c r="AI150" s="57" t="str">
        <f t="shared" si="133"/>
        <v/>
      </c>
      <c r="AJ150" s="58" t="str">
        <f t="shared" si="134"/>
        <v/>
      </c>
      <c r="AK150" s="59" t="str">
        <f t="shared" si="135"/>
        <v/>
      </c>
      <c r="AL150" s="60" t="str">
        <f t="shared" si="136"/>
        <v/>
      </c>
      <c r="AM150" s="58" t="str">
        <f t="shared" si="137"/>
        <v/>
      </c>
      <c r="AN150" s="59" t="str">
        <f t="shared" si="138"/>
        <v/>
      </c>
      <c r="AO150" s="7" t="str">
        <f t="shared" si="139"/>
        <v/>
      </c>
      <c r="AP150" s="84">
        <f t="shared" si="151"/>
        <v>0</v>
      </c>
      <c r="AR150" s="83">
        <f t="shared" si="118"/>
        <v>1</v>
      </c>
      <c r="AT150" s="83">
        <f t="shared" si="119"/>
        <v>0</v>
      </c>
      <c r="AV150" s="57" t="str">
        <f>IF(明細書!Q150="","",明細書!Q150)</f>
        <v/>
      </c>
      <c r="AW150" s="58" t="str">
        <f>IF(明細書!R150="","",明細書!R150)</f>
        <v/>
      </c>
      <c r="AX150" s="59" t="str">
        <f>IF(明細書!S150="","",明細書!S150)</f>
        <v/>
      </c>
      <c r="AY150" s="60" t="str">
        <f>IF(明細書!T150="","",明細書!T150)</f>
        <v/>
      </c>
      <c r="AZ150" s="58" t="str">
        <f>IF(明細書!U150="","",明細書!U150)</f>
        <v/>
      </c>
      <c r="BA150" s="59" t="str">
        <f>IF(明細書!V150="","",明細書!V150)</f>
        <v/>
      </c>
      <c r="BB150" s="7" t="str">
        <f>IF(明細書!W150="","",明細書!W150)</f>
        <v/>
      </c>
      <c r="BD150" s="57" t="str">
        <f t="shared" si="140"/>
        <v/>
      </c>
      <c r="BE150" s="58" t="str">
        <f t="shared" si="141"/>
        <v/>
      </c>
      <c r="BF150" s="59" t="str">
        <f t="shared" si="142"/>
        <v/>
      </c>
      <c r="BG150" s="60" t="str">
        <f t="shared" si="143"/>
        <v/>
      </c>
      <c r="BH150" s="58" t="str">
        <f t="shared" si="144"/>
        <v/>
      </c>
      <c r="BI150" s="59" t="str">
        <f t="shared" si="145"/>
        <v/>
      </c>
      <c r="BJ150" s="7" t="str">
        <f t="shared" si="146"/>
        <v/>
      </c>
      <c r="BK150" s="7">
        <f t="shared" si="147"/>
        <v>0</v>
      </c>
      <c r="BL150" s="84">
        <f t="shared" si="148"/>
        <v>0</v>
      </c>
      <c r="BM150" s="83">
        <f t="shared" si="149"/>
        <v>1</v>
      </c>
    </row>
    <row r="151" spans="1:65" ht="20.25" customHeight="1" x14ac:dyDescent="0.15">
      <c r="G151" s="55" t="str">
        <f>IF(明細書!H151="","",明細書!H151)</f>
        <v/>
      </c>
      <c r="H151" s="42" t="str">
        <f>IF(明細書!I151="","",明細書!I151)</f>
        <v/>
      </c>
      <c r="I151" s="43" t="str">
        <f>IF(明細書!J151="","",明細書!J151)</f>
        <v/>
      </c>
      <c r="J151" s="44" t="str">
        <f>IF(明細書!K151="","",明細書!K151)</f>
        <v/>
      </c>
      <c r="K151" s="42" t="str">
        <f>IF(明細書!L151="","",明細書!L151)</f>
        <v/>
      </c>
      <c r="L151" s="43" t="str">
        <f>IF(明細書!M151="","",明細書!M151)</f>
        <v/>
      </c>
      <c r="M151" s="45" t="str">
        <f>IF(明細書!N151="","",明細書!N151)</f>
        <v/>
      </c>
      <c r="N151" s="342">
        <f>明細書!O151</f>
        <v>0</v>
      </c>
      <c r="O151" s="343"/>
      <c r="Q151" s="55" t="str">
        <f t="shared" si="120"/>
        <v/>
      </c>
      <c r="R151" s="42" t="str">
        <f t="shared" si="121"/>
        <v/>
      </c>
      <c r="S151" s="43" t="str">
        <f t="shared" si="122"/>
        <v/>
      </c>
      <c r="T151" s="44" t="str">
        <f t="shared" si="123"/>
        <v/>
      </c>
      <c r="U151" s="42" t="str">
        <f t="shared" si="124"/>
        <v/>
      </c>
      <c r="V151" s="43" t="str">
        <f t="shared" si="125"/>
        <v/>
      </c>
      <c r="W151" s="46" t="str">
        <f t="shared" si="126"/>
        <v/>
      </c>
      <c r="X151" s="83">
        <f t="shared" si="150"/>
        <v>0</v>
      </c>
      <c r="Z151" s="57">
        <f t="shared" si="127"/>
        <v>0</v>
      </c>
      <c r="AA151" s="58">
        <f t="shared" si="128"/>
        <v>0</v>
      </c>
      <c r="AB151" s="59">
        <f t="shared" si="129"/>
        <v>0</v>
      </c>
      <c r="AC151" s="60">
        <f t="shared" si="130"/>
        <v>0</v>
      </c>
      <c r="AD151" s="58">
        <f t="shared" si="131"/>
        <v>0</v>
      </c>
      <c r="AE151" s="59">
        <f t="shared" si="132"/>
        <v>0</v>
      </c>
      <c r="AF151" s="7">
        <f t="shared" si="116"/>
        <v>0</v>
      </c>
      <c r="AG151" s="84">
        <f t="shared" si="117"/>
        <v>0</v>
      </c>
      <c r="AI151" s="57" t="str">
        <f t="shared" si="133"/>
        <v/>
      </c>
      <c r="AJ151" s="58" t="str">
        <f t="shared" si="134"/>
        <v/>
      </c>
      <c r="AK151" s="59" t="str">
        <f t="shared" si="135"/>
        <v/>
      </c>
      <c r="AL151" s="60" t="str">
        <f t="shared" si="136"/>
        <v/>
      </c>
      <c r="AM151" s="58" t="str">
        <f t="shared" si="137"/>
        <v/>
      </c>
      <c r="AN151" s="59" t="str">
        <f t="shared" si="138"/>
        <v/>
      </c>
      <c r="AO151" s="7" t="str">
        <f t="shared" si="139"/>
        <v/>
      </c>
      <c r="AP151" s="84">
        <f t="shared" si="151"/>
        <v>0</v>
      </c>
      <c r="AR151" s="83">
        <f t="shared" si="118"/>
        <v>1</v>
      </c>
      <c r="AT151" s="83">
        <f t="shared" si="119"/>
        <v>0</v>
      </c>
      <c r="AV151" s="57" t="str">
        <f>IF(明細書!Q151="","",明細書!Q151)</f>
        <v/>
      </c>
      <c r="AW151" s="58" t="str">
        <f>IF(明細書!R151="","",明細書!R151)</f>
        <v/>
      </c>
      <c r="AX151" s="59" t="str">
        <f>IF(明細書!S151="","",明細書!S151)</f>
        <v/>
      </c>
      <c r="AY151" s="60" t="str">
        <f>IF(明細書!T151="","",明細書!T151)</f>
        <v/>
      </c>
      <c r="AZ151" s="58" t="str">
        <f>IF(明細書!U151="","",明細書!U151)</f>
        <v/>
      </c>
      <c r="BA151" s="59" t="str">
        <f>IF(明細書!V151="","",明細書!V151)</f>
        <v/>
      </c>
      <c r="BB151" s="7" t="str">
        <f>IF(明細書!W151="","",明細書!W151)</f>
        <v/>
      </c>
      <c r="BD151" s="57" t="str">
        <f t="shared" si="140"/>
        <v/>
      </c>
      <c r="BE151" s="58" t="str">
        <f t="shared" si="141"/>
        <v/>
      </c>
      <c r="BF151" s="59" t="str">
        <f t="shared" si="142"/>
        <v/>
      </c>
      <c r="BG151" s="60" t="str">
        <f t="shared" si="143"/>
        <v/>
      </c>
      <c r="BH151" s="58" t="str">
        <f t="shared" si="144"/>
        <v/>
      </c>
      <c r="BI151" s="59" t="str">
        <f t="shared" si="145"/>
        <v/>
      </c>
      <c r="BJ151" s="7" t="str">
        <f t="shared" si="146"/>
        <v/>
      </c>
      <c r="BK151" s="7">
        <f t="shared" si="147"/>
        <v>0</v>
      </c>
      <c r="BL151" s="84">
        <f t="shared" si="148"/>
        <v>0</v>
      </c>
      <c r="BM151" s="83">
        <f t="shared" si="149"/>
        <v>1</v>
      </c>
    </row>
    <row r="152" spans="1:65" ht="20.25" customHeight="1" x14ac:dyDescent="0.15">
      <c r="G152" s="55" t="str">
        <f>IF(明細書!H152="","",明細書!H152)</f>
        <v/>
      </c>
      <c r="H152" s="42" t="str">
        <f>IF(明細書!I152="","",明細書!I152)</f>
        <v/>
      </c>
      <c r="I152" s="43" t="str">
        <f>IF(明細書!J152="","",明細書!J152)</f>
        <v/>
      </c>
      <c r="J152" s="44" t="str">
        <f>IF(明細書!K152="","",明細書!K152)</f>
        <v/>
      </c>
      <c r="K152" s="42" t="str">
        <f>IF(明細書!L152="","",明細書!L152)</f>
        <v/>
      </c>
      <c r="L152" s="43" t="str">
        <f>IF(明細書!M152="","",明細書!M152)</f>
        <v/>
      </c>
      <c r="M152" s="45" t="str">
        <f>IF(明細書!N152="","",明細書!N152)</f>
        <v/>
      </c>
      <c r="N152" s="342">
        <f>明細書!O152</f>
        <v>0</v>
      </c>
      <c r="O152" s="343"/>
      <c r="Q152" s="55" t="str">
        <f t="shared" si="120"/>
        <v/>
      </c>
      <c r="R152" s="42" t="str">
        <f t="shared" si="121"/>
        <v/>
      </c>
      <c r="S152" s="43" t="str">
        <f t="shared" si="122"/>
        <v/>
      </c>
      <c r="T152" s="44" t="str">
        <f t="shared" si="123"/>
        <v/>
      </c>
      <c r="U152" s="42" t="str">
        <f t="shared" si="124"/>
        <v/>
      </c>
      <c r="V152" s="43" t="str">
        <f t="shared" si="125"/>
        <v/>
      </c>
      <c r="W152" s="46" t="str">
        <f t="shared" si="126"/>
        <v/>
      </c>
      <c r="X152" s="83">
        <f t="shared" si="150"/>
        <v>0</v>
      </c>
      <c r="Z152" s="57">
        <f t="shared" si="127"/>
        <v>0</v>
      </c>
      <c r="AA152" s="58">
        <f t="shared" si="128"/>
        <v>0</v>
      </c>
      <c r="AB152" s="59">
        <f t="shared" si="129"/>
        <v>0</v>
      </c>
      <c r="AC152" s="60">
        <f t="shared" si="130"/>
        <v>0</v>
      </c>
      <c r="AD152" s="58">
        <f t="shared" si="131"/>
        <v>0</v>
      </c>
      <c r="AE152" s="59">
        <f t="shared" si="132"/>
        <v>0</v>
      </c>
      <c r="AF152" s="7">
        <f t="shared" si="116"/>
        <v>0</v>
      </c>
      <c r="AG152" s="84">
        <f t="shared" si="117"/>
        <v>0</v>
      </c>
      <c r="AI152" s="57" t="str">
        <f t="shared" si="133"/>
        <v/>
      </c>
      <c r="AJ152" s="58" t="str">
        <f t="shared" si="134"/>
        <v/>
      </c>
      <c r="AK152" s="59" t="str">
        <f t="shared" si="135"/>
        <v/>
      </c>
      <c r="AL152" s="60" t="str">
        <f t="shared" si="136"/>
        <v/>
      </c>
      <c r="AM152" s="58" t="str">
        <f t="shared" si="137"/>
        <v/>
      </c>
      <c r="AN152" s="59" t="str">
        <f t="shared" si="138"/>
        <v/>
      </c>
      <c r="AO152" s="7" t="str">
        <f t="shared" si="139"/>
        <v/>
      </c>
      <c r="AP152" s="84">
        <f t="shared" si="151"/>
        <v>0</v>
      </c>
      <c r="AR152" s="83">
        <f t="shared" si="118"/>
        <v>1</v>
      </c>
      <c r="AT152" s="83">
        <f t="shared" si="119"/>
        <v>0</v>
      </c>
      <c r="AV152" s="57" t="str">
        <f>IF(明細書!Q152="","",明細書!Q152)</f>
        <v/>
      </c>
      <c r="AW152" s="58" t="str">
        <f>IF(明細書!R152="","",明細書!R152)</f>
        <v/>
      </c>
      <c r="AX152" s="59" t="str">
        <f>IF(明細書!S152="","",明細書!S152)</f>
        <v/>
      </c>
      <c r="AY152" s="60" t="str">
        <f>IF(明細書!T152="","",明細書!T152)</f>
        <v/>
      </c>
      <c r="AZ152" s="58" t="str">
        <f>IF(明細書!U152="","",明細書!U152)</f>
        <v/>
      </c>
      <c r="BA152" s="59" t="str">
        <f>IF(明細書!V152="","",明細書!V152)</f>
        <v/>
      </c>
      <c r="BB152" s="7" t="str">
        <f>IF(明細書!W152="","",明細書!W152)</f>
        <v/>
      </c>
      <c r="BD152" s="57" t="str">
        <f t="shared" si="140"/>
        <v/>
      </c>
      <c r="BE152" s="58" t="str">
        <f t="shared" si="141"/>
        <v/>
      </c>
      <c r="BF152" s="59" t="str">
        <f t="shared" si="142"/>
        <v/>
      </c>
      <c r="BG152" s="60" t="str">
        <f t="shared" si="143"/>
        <v/>
      </c>
      <c r="BH152" s="58" t="str">
        <f t="shared" si="144"/>
        <v/>
      </c>
      <c r="BI152" s="59" t="str">
        <f t="shared" si="145"/>
        <v/>
      </c>
      <c r="BJ152" s="7" t="str">
        <f t="shared" si="146"/>
        <v/>
      </c>
      <c r="BK152" s="7">
        <f t="shared" si="147"/>
        <v>0</v>
      </c>
      <c r="BL152" s="84">
        <f t="shared" si="148"/>
        <v>0</v>
      </c>
      <c r="BM152" s="83">
        <f t="shared" si="149"/>
        <v>1</v>
      </c>
    </row>
    <row r="153" spans="1:65" ht="20.25" customHeight="1" x14ac:dyDescent="0.15">
      <c r="G153" s="55" t="str">
        <f>IF(明細書!H153="","",明細書!H153)</f>
        <v/>
      </c>
      <c r="H153" s="42" t="str">
        <f>IF(明細書!I153="","",明細書!I153)</f>
        <v/>
      </c>
      <c r="I153" s="43" t="str">
        <f>IF(明細書!J153="","",明細書!J153)</f>
        <v/>
      </c>
      <c r="J153" s="44" t="str">
        <f>IF(明細書!K153="","",明細書!K153)</f>
        <v/>
      </c>
      <c r="K153" s="42" t="str">
        <f>IF(明細書!L153="","",明細書!L153)</f>
        <v/>
      </c>
      <c r="L153" s="43" t="str">
        <f>IF(明細書!M153="","",明細書!M153)</f>
        <v/>
      </c>
      <c r="M153" s="45" t="str">
        <f>IF(明細書!N153="","",明細書!N153)</f>
        <v/>
      </c>
      <c r="N153" s="342">
        <f>明細書!O153</f>
        <v>0</v>
      </c>
      <c r="O153" s="343"/>
      <c r="Q153" s="55" t="str">
        <f t="shared" si="120"/>
        <v/>
      </c>
      <c r="R153" s="42" t="str">
        <f t="shared" si="121"/>
        <v/>
      </c>
      <c r="S153" s="43" t="str">
        <f t="shared" si="122"/>
        <v/>
      </c>
      <c r="T153" s="44" t="str">
        <f t="shared" si="123"/>
        <v/>
      </c>
      <c r="U153" s="42" t="str">
        <f t="shared" si="124"/>
        <v/>
      </c>
      <c r="V153" s="43" t="str">
        <f t="shared" si="125"/>
        <v/>
      </c>
      <c r="W153" s="46" t="str">
        <f t="shared" si="126"/>
        <v/>
      </c>
      <c r="X153" s="83">
        <f t="shared" si="150"/>
        <v>0</v>
      </c>
      <c r="Z153" s="57">
        <f t="shared" si="127"/>
        <v>0</v>
      </c>
      <c r="AA153" s="58">
        <f t="shared" si="128"/>
        <v>0</v>
      </c>
      <c r="AB153" s="59">
        <f t="shared" si="129"/>
        <v>0</v>
      </c>
      <c r="AC153" s="60">
        <f t="shared" si="130"/>
        <v>0</v>
      </c>
      <c r="AD153" s="58">
        <f t="shared" si="131"/>
        <v>0</v>
      </c>
      <c r="AE153" s="59">
        <f t="shared" si="132"/>
        <v>0</v>
      </c>
      <c r="AF153" s="7">
        <f t="shared" si="116"/>
        <v>0</v>
      </c>
      <c r="AG153" s="84">
        <f t="shared" si="117"/>
        <v>0</v>
      </c>
      <c r="AI153" s="57" t="str">
        <f t="shared" si="133"/>
        <v/>
      </c>
      <c r="AJ153" s="58" t="str">
        <f t="shared" si="134"/>
        <v/>
      </c>
      <c r="AK153" s="59" t="str">
        <f t="shared" si="135"/>
        <v/>
      </c>
      <c r="AL153" s="60" t="str">
        <f t="shared" si="136"/>
        <v/>
      </c>
      <c r="AM153" s="58" t="str">
        <f t="shared" si="137"/>
        <v/>
      </c>
      <c r="AN153" s="59" t="str">
        <f t="shared" si="138"/>
        <v/>
      </c>
      <c r="AO153" s="7" t="str">
        <f t="shared" si="139"/>
        <v/>
      </c>
      <c r="AP153" s="84">
        <f t="shared" si="151"/>
        <v>0</v>
      </c>
      <c r="AR153" s="83">
        <f t="shared" si="118"/>
        <v>1</v>
      </c>
      <c r="AT153" s="83">
        <f t="shared" si="119"/>
        <v>0</v>
      </c>
      <c r="AV153" s="57" t="str">
        <f>IF(明細書!Q153="","",明細書!Q153)</f>
        <v/>
      </c>
      <c r="AW153" s="58" t="str">
        <f>IF(明細書!R153="","",明細書!R153)</f>
        <v/>
      </c>
      <c r="AX153" s="59" t="str">
        <f>IF(明細書!S153="","",明細書!S153)</f>
        <v/>
      </c>
      <c r="AY153" s="60" t="str">
        <f>IF(明細書!T153="","",明細書!T153)</f>
        <v/>
      </c>
      <c r="AZ153" s="58" t="str">
        <f>IF(明細書!U153="","",明細書!U153)</f>
        <v/>
      </c>
      <c r="BA153" s="59" t="str">
        <f>IF(明細書!V153="","",明細書!V153)</f>
        <v/>
      </c>
      <c r="BB153" s="7" t="str">
        <f>IF(明細書!W153="","",明細書!W153)</f>
        <v/>
      </c>
      <c r="BD153" s="57" t="str">
        <f t="shared" si="140"/>
        <v/>
      </c>
      <c r="BE153" s="58" t="str">
        <f t="shared" si="141"/>
        <v/>
      </c>
      <c r="BF153" s="59" t="str">
        <f t="shared" si="142"/>
        <v/>
      </c>
      <c r="BG153" s="60" t="str">
        <f t="shared" si="143"/>
        <v/>
      </c>
      <c r="BH153" s="58" t="str">
        <f t="shared" si="144"/>
        <v/>
      </c>
      <c r="BI153" s="59" t="str">
        <f t="shared" si="145"/>
        <v/>
      </c>
      <c r="BJ153" s="7" t="str">
        <f t="shared" si="146"/>
        <v/>
      </c>
      <c r="BK153" s="7">
        <f t="shared" si="147"/>
        <v>0</v>
      </c>
      <c r="BL153" s="84">
        <f t="shared" si="148"/>
        <v>0</v>
      </c>
      <c r="BM153" s="83">
        <f t="shared" si="149"/>
        <v>1</v>
      </c>
    </row>
    <row r="154" spans="1:65" ht="20.25" customHeight="1" thickBot="1" x14ac:dyDescent="0.2">
      <c r="G154" s="54" t="str">
        <f>IF(明細書!H154="","",明細書!H154)</f>
        <v/>
      </c>
      <c r="H154" s="47" t="str">
        <f>IF(明細書!I154="","",明細書!I154)</f>
        <v/>
      </c>
      <c r="I154" s="26" t="str">
        <f>IF(明細書!J154="","",明細書!J154)</f>
        <v/>
      </c>
      <c r="J154" s="27" t="str">
        <f>IF(明細書!K154="","",明細書!K154)</f>
        <v/>
      </c>
      <c r="K154" s="47" t="str">
        <f>IF(明細書!L154="","",明細書!L154)</f>
        <v/>
      </c>
      <c r="L154" s="26" t="str">
        <f>IF(明細書!M154="","",明細書!M154)</f>
        <v/>
      </c>
      <c r="M154" s="48" t="str">
        <f>IF(明細書!N154="","",明細書!N154)</f>
        <v/>
      </c>
      <c r="N154" s="344">
        <f>明細書!O154</f>
        <v>0</v>
      </c>
      <c r="O154" s="345"/>
      <c r="Q154" s="54" t="str">
        <f t="shared" si="120"/>
        <v/>
      </c>
      <c r="R154" s="47" t="str">
        <f t="shared" si="121"/>
        <v/>
      </c>
      <c r="S154" s="26" t="str">
        <f t="shared" si="122"/>
        <v/>
      </c>
      <c r="T154" s="27" t="str">
        <f t="shared" si="123"/>
        <v/>
      </c>
      <c r="U154" s="47" t="str">
        <f t="shared" si="124"/>
        <v/>
      </c>
      <c r="V154" s="26" t="str">
        <f t="shared" si="125"/>
        <v/>
      </c>
      <c r="W154" s="49" t="str">
        <f t="shared" si="126"/>
        <v/>
      </c>
      <c r="X154" s="85">
        <f t="shared" si="150"/>
        <v>0</v>
      </c>
      <c r="Z154" s="62">
        <f t="shared" si="127"/>
        <v>0</v>
      </c>
      <c r="AA154" s="63">
        <f t="shared" si="128"/>
        <v>0</v>
      </c>
      <c r="AB154" s="64">
        <f t="shared" si="129"/>
        <v>0</v>
      </c>
      <c r="AC154" s="65">
        <f t="shared" si="130"/>
        <v>0</v>
      </c>
      <c r="AD154" s="63">
        <f t="shared" si="131"/>
        <v>0</v>
      </c>
      <c r="AE154" s="64">
        <f t="shared" si="132"/>
        <v>0</v>
      </c>
      <c r="AF154" s="61">
        <f t="shared" si="116"/>
        <v>0</v>
      </c>
      <c r="AG154" s="86">
        <f t="shared" si="117"/>
        <v>0</v>
      </c>
      <c r="AI154" s="62" t="str">
        <f t="shared" si="133"/>
        <v/>
      </c>
      <c r="AJ154" s="63" t="str">
        <f t="shared" si="134"/>
        <v/>
      </c>
      <c r="AK154" s="64" t="str">
        <f t="shared" si="135"/>
        <v/>
      </c>
      <c r="AL154" s="65" t="str">
        <f t="shared" si="136"/>
        <v/>
      </c>
      <c r="AM154" s="63" t="str">
        <f t="shared" si="137"/>
        <v/>
      </c>
      <c r="AN154" s="64" t="str">
        <f t="shared" si="138"/>
        <v/>
      </c>
      <c r="AO154" s="61" t="str">
        <f t="shared" si="139"/>
        <v/>
      </c>
      <c r="AP154" s="86">
        <f t="shared" si="151"/>
        <v>0</v>
      </c>
      <c r="AR154" s="85">
        <f t="shared" si="118"/>
        <v>1</v>
      </c>
      <c r="AT154" s="85">
        <f t="shared" si="119"/>
        <v>0</v>
      </c>
      <c r="AV154" s="62" t="str">
        <f>IF(明細書!Q154="","",明細書!Q154)</f>
        <v/>
      </c>
      <c r="AW154" s="63" t="str">
        <f>IF(明細書!R154="","",明細書!R154)</f>
        <v/>
      </c>
      <c r="AX154" s="64" t="str">
        <f>IF(明細書!S154="","",明細書!S154)</f>
        <v/>
      </c>
      <c r="AY154" s="65" t="str">
        <f>IF(明細書!T154="","",明細書!T154)</f>
        <v/>
      </c>
      <c r="AZ154" s="63" t="str">
        <f>IF(明細書!U154="","",明細書!U154)</f>
        <v/>
      </c>
      <c r="BA154" s="64" t="str">
        <f>IF(明細書!V154="","",明細書!V154)</f>
        <v/>
      </c>
      <c r="BB154" s="61" t="str">
        <f>IF(明細書!W154="","",明細書!W154)</f>
        <v/>
      </c>
      <c r="BD154" s="62" t="str">
        <f t="shared" si="140"/>
        <v/>
      </c>
      <c r="BE154" s="63" t="str">
        <f t="shared" si="141"/>
        <v/>
      </c>
      <c r="BF154" s="64" t="str">
        <f t="shared" si="142"/>
        <v/>
      </c>
      <c r="BG154" s="65" t="str">
        <f t="shared" si="143"/>
        <v/>
      </c>
      <c r="BH154" s="63" t="str">
        <f t="shared" si="144"/>
        <v/>
      </c>
      <c r="BI154" s="64" t="str">
        <f t="shared" si="145"/>
        <v/>
      </c>
      <c r="BJ154" s="61" t="str">
        <f t="shared" si="146"/>
        <v/>
      </c>
      <c r="BK154" s="61">
        <f t="shared" si="147"/>
        <v>0</v>
      </c>
      <c r="BL154" s="86">
        <f t="shared" si="148"/>
        <v>0</v>
      </c>
      <c r="BM154" s="85">
        <f t="shared" si="149"/>
        <v>1</v>
      </c>
    </row>
    <row r="155" spans="1:65" ht="20.25" customHeight="1" thickBot="1" x14ac:dyDescent="0.2">
      <c r="Z155" s="87"/>
      <c r="AA155" s="88" t="s">
        <v>22</v>
      </c>
      <c r="AD155" s="88"/>
      <c r="AE155" s="88" t="s">
        <v>23</v>
      </c>
      <c r="AF155" s="89"/>
      <c r="AG155" s="76" t="str">
        <f>IF($AT155&gt;8,AG157,IF($AT155=8,IF($AR155=-1,"-","\"),IF($AT155=7,IF($AR155=-1,"\",""),"")))</f>
        <v/>
      </c>
      <c r="AH155" s="67" t="str">
        <f>IF($AT155&gt;7,AH157,IF($AT155=7,IF($AR155=-1,"-","\"),IF($AT155=6,IF($AR155=-1,"\",""),"")))</f>
        <v/>
      </c>
      <c r="AI155" s="67" t="str">
        <f>IF($AT155&gt;6,AI157,IF($AT155=6,IF($AR155=-1,"-","\"),IF($AT155=5,IF($AR155=-1,"\",""),"")))</f>
        <v/>
      </c>
      <c r="AJ155" s="67" t="str">
        <f>IF($AT155&gt;5,AJ157,IF($AT155=5,IF($AR155=-1,"-","\"),IF($AT155=4,IF($AR155=-1,"\",""),"")))</f>
        <v/>
      </c>
      <c r="AK155" s="67" t="str">
        <f>IF($AT155&gt;4,AK157,IF($AT155=4,IF($AR155=-1,"-","\"),IF($AT155=3,IF($AR155=-1,"\",""),"")))</f>
        <v/>
      </c>
      <c r="AL155" s="67" t="str">
        <f>IF($AT155&gt;3,AL157,IF($AT155=3,IF($AR155=-1,"-","\"),IF($AT155=2,IF($AR155=-1,"\",""),"")))</f>
        <v/>
      </c>
      <c r="AM155" s="67" t="str">
        <f>IF($AT155&gt;2,AM157,IF($AT155=2,IF($AR155=-1,"-","\"),IF($AT155=1,IF($AR155=-1,"\",""),"")))</f>
        <v/>
      </c>
      <c r="AN155" s="67" t="str">
        <f>IF($AT155&gt;1,AN157,IF($AT155=1,IF($AR155=-1,"-","\"),""))</f>
        <v/>
      </c>
      <c r="AO155" s="69" t="str">
        <f>IF($AT155&gt;0,AO157,"")</f>
        <v/>
      </c>
      <c r="AP155" s="89">
        <f>SUM(BL125:BL154)</f>
        <v>0</v>
      </c>
      <c r="AR155" s="90">
        <f>IF(AP155&lt;0,-1,1)</f>
        <v>1</v>
      </c>
      <c r="AT155" s="82">
        <f>IF(COUNTBLANK(AV125:BB154)=210,0,LEN(AP157))</f>
        <v>0</v>
      </c>
    </row>
    <row r="156" spans="1:65" ht="20.25" customHeight="1" thickBot="1" x14ac:dyDescent="0.2">
      <c r="Z156" s="79"/>
      <c r="AA156" s="80" t="s">
        <v>24</v>
      </c>
      <c r="AB156" s="80"/>
      <c r="AC156" s="80"/>
      <c r="AD156" s="80"/>
      <c r="AE156" s="80" t="s">
        <v>23</v>
      </c>
      <c r="AF156" s="81"/>
      <c r="AG156" s="76" t="str">
        <f>IF($AT156&gt;8,AG158,IF($AT156=8,IF($AR156=-1,"-","\"),IF($AT156=7,IF($AR156=-1,"\",""),"")))</f>
        <v/>
      </c>
      <c r="AH156" s="67" t="str">
        <f>IF($AT156&gt;7,AH158,IF($AT156=7,IF($AR156=-1,"-","\"),IF($AT156=6,IF($AR156=-1,"\",""),"")))</f>
        <v/>
      </c>
      <c r="AI156" s="67" t="str">
        <f>IF($AT156&gt;6,AI158,IF($AT156=6,IF($AR156=-1,"-","\"),IF($AT156=5,IF($AR156=-1,"\",""),"")))</f>
        <v/>
      </c>
      <c r="AJ156" s="67" t="str">
        <f>IF($AT156&gt;5,AJ158,IF($AT156=5,IF($AR156=-1,"-","\"),IF($AT156=4,IF($AR156=-1,"\",""),"")))</f>
        <v/>
      </c>
      <c r="AK156" s="67" t="str">
        <f>IF($AT156&gt;4,AK158,IF($AT156=4,IF($AR156=-1,"-","\"),IF($AT156=3,IF($AR156=-1,"\",""),"")))</f>
        <v/>
      </c>
      <c r="AL156" s="67" t="str">
        <f>IF($AT156&gt;3,AL158,IF($AT156=3,IF($AR156=-1,"-","\"),IF($AT156=2,IF($AR156=-1,"\",""),"")))</f>
        <v/>
      </c>
      <c r="AM156" s="67" t="str">
        <f>IF($AT156&gt;2,AM158,IF($AT156=2,IF($AR156=-1,"-","\"),IF($AT156=1,IF($AR156=-1,"\",""),"")))</f>
        <v/>
      </c>
      <c r="AN156" s="67" t="str">
        <f>IF($AT156&gt;1,AN158,IF($AT156=1,IF($AR156=-1,"-","\"),""))</f>
        <v/>
      </c>
      <c r="AO156" s="69" t="str">
        <f>IF($AT156&gt;0,AO158,"")</f>
        <v/>
      </c>
      <c r="AP156" s="81">
        <f>AP155+AP117</f>
        <v>0</v>
      </c>
      <c r="AR156" s="82">
        <f>IF(AP156&lt;0,-1,1)</f>
        <v>1</v>
      </c>
      <c r="AT156" s="85">
        <f>IF(COUNTBLANK(AV125:BB154)=210,0,LEN(AP158))</f>
        <v>0</v>
      </c>
    </row>
    <row r="157" spans="1:65" ht="20.25" customHeight="1" thickBot="1" x14ac:dyDescent="0.2">
      <c r="Z157" s="79" t="s">
        <v>63</v>
      </c>
      <c r="AA157" s="80" t="s">
        <v>22</v>
      </c>
      <c r="AB157" s="80"/>
      <c r="AC157" s="80"/>
      <c r="AD157" s="80"/>
      <c r="AE157" s="80" t="s">
        <v>23</v>
      </c>
      <c r="AF157" s="81" t="s">
        <v>63</v>
      </c>
      <c r="AG157" s="34">
        <f>INT(AP157/10000000)-INT(AP157/100000000)*10</f>
        <v>0</v>
      </c>
      <c r="AH157" s="72">
        <f>INT(AP157/1000000)-INT(AP157/10000000)*10</f>
        <v>0</v>
      </c>
      <c r="AI157" s="73">
        <f>INT(AP157/100000)-INT(AP157/1000000)*10</f>
        <v>0</v>
      </c>
      <c r="AJ157" s="74">
        <f>INT(AP157/100000)-INT(AP157/1000000)*10</f>
        <v>0</v>
      </c>
      <c r="AK157" s="72">
        <f>INT(AP157/10000)-INT(AP157/100000)*10</f>
        <v>0</v>
      </c>
      <c r="AL157" s="73">
        <f>INT(AP157/1000)-INT(AP157/10000)*10</f>
        <v>0</v>
      </c>
      <c r="AM157" s="74">
        <f>INT(AP157/100)-INT(AP157/1000)*10</f>
        <v>0</v>
      </c>
      <c r="AN157" s="72">
        <f>INT(AP157/10)-INT(AP157/100)*10</f>
        <v>0</v>
      </c>
      <c r="AO157" s="36">
        <f>INT(AP157/1)-INT(AP157/10)*10</f>
        <v>0</v>
      </c>
      <c r="AP157" s="75">
        <f>AP155*AR155</f>
        <v>0</v>
      </c>
    </row>
    <row r="158" spans="1:65" ht="20.25" customHeight="1" thickBot="1" x14ac:dyDescent="0.2">
      <c r="Z158" s="79" t="s">
        <v>63</v>
      </c>
      <c r="AA158" s="80" t="s">
        <v>24</v>
      </c>
      <c r="AB158" s="80"/>
      <c r="AC158" s="80"/>
      <c r="AD158" s="80"/>
      <c r="AE158" s="80" t="s">
        <v>23</v>
      </c>
      <c r="AF158" s="81" t="s">
        <v>63</v>
      </c>
      <c r="AG158" s="70">
        <f>INT(AP158/10000000)-INT(AP158/100000000)*10</f>
        <v>0</v>
      </c>
      <c r="AH158" s="67">
        <f>INT(AP158/1000000)-INT(AP158/10000000)*10</f>
        <v>0</v>
      </c>
      <c r="AI158" s="68">
        <f>INT(AP158/100000)-INT(AP158/1000000)*10</f>
        <v>0</v>
      </c>
      <c r="AJ158" s="66">
        <f>INT(AP158/100000)-INT(AP158/1000000)*10</f>
        <v>0</v>
      </c>
      <c r="AK158" s="67">
        <f>INT(AP158/10000)-INT(AP158/100000)*10</f>
        <v>0</v>
      </c>
      <c r="AL158" s="68">
        <f>INT(AP158/1000)-INT(AP158/10000)*10</f>
        <v>0</v>
      </c>
      <c r="AM158" s="66">
        <f>INT(AP158/100)-INT(AP158/1000)*10</f>
        <v>0</v>
      </c>
      <c r="AN158" s="67">
        <f>INT(AP158/10)-INT(AP158/100)*10</f>
        <v>0</v>
      </c>
      <c r="AO158" s="69">
        <f>INT(AP158/1)-INT(AP158/10)*10</f>
        <v>0</v>
      </c>
      <c r="AP158" s="71">
        <f>AP156*AR156</f>
        <v>0</v>
      </c>
    </row>
    <row r="159" spans="1:65" ht="20.25" customHeight="1" x14ac:dyDescent="0.15">
      <c r="A159" s="33" t="s">
        <v>64</v>
      </c>
      <c r="B159" s="33" t="s">
        <v>65</v>
      </c>
      <c r="C159" s="33">
        <f>C120+1</f>
        <v>5</v>
      </c>
    </row>
    <row r="161" spans="7:65" ht="20.25" customHeight="1" x14ac:dyDescent="0.15">
      <c r="Q161" s="33" t="str">
        <f>IF(G164&lt;10,G164*1000000,"")</f>
        <v/>
      </c>
    </row>
    <row r="162" spans="7:65" ht="20.25" customHeight="1" thickBot="1" x14ac:dyDescent="0.2"/>
    <row r="163" spans="7:65" ht="20.25" customHeight="1" thickBot="1" x14ac:dyDescent="0.2">
      <c r="G163" s="77"/>
      <c r="H163" s="78" t="s">
        <v>15</v>
      </c>
      <c r="I163" s="35"/>
      <c r="J163" s="35"/>
      <c r="K163" s="35"/>
      <c r="L163" s="35" t="s">
        <v>16</v>
      </c>
      <c r="M163" s="35"/>
      <c r="N163" s="34" t="s">
        <v>17</v>
      </c>
      <c r="O163" s="36" t="s">
        <v>18</v>
      </c>
      <c r="Q163" s="79" t="s">
        <v>15</v>
      </c>
      <c r="R163" s="80"/>
      <c r="S163" s="80" t="s">
        <v>16</v>
      </c>
      <c r="T163" s="80"/>
      <c r="U163" s="80" t="s">
        <v>23</v>
      </c>
      <c r="V163" s="80"/>
      <c r="W163" s="81" t="s">
        <v>37</v>
      </c>
      <c r="X163" s="82" t="s">
        <v>39</v>
      </c>
      <c r="Z163" s="79" t="s">
        <v>63</v>
      </c>
      <c r="AA163" s="80" t="s">
        <v>19</v>
      </c>
      <c r="AB163" s="80"/>
      <c r="AC163" s="80"/>
      <c r="AD163" s="80"/>
      <c r="AE163" s="80" t="s">
        <v>20</v>
      </c>
      <c r="AF163" s="81" t="s">
        <v>63</v>
      </c>
      <c r="AG163" s="81" t="s">
        <v>43</v>
      </c>
      <c r="AI163" s="79"/>
      <c r="AJ163" s="80" t="s">
        <v>19</v>
      </c>
      <c r="AK163" s="80"/>
      <c r="AL163" s="80"/>
      <c r="AM163" s="80"/>
      <c r="AN163" s="80" t="s">
        <v>20</v>
      </c>
      <c r="AO163" s="81"/>
      <c r="AP163" s="81" t="s">
        <v>44</v>
      </c>
      <c r="AR163" s="82" t="s">
        <v>38</v>
      </c>
      <c r="AT163" s="82" t="s">
        <v>42</v>
      </c>
      <c r="AV163" s="79"/>
      <c r="AW163" s="80" t="s">
        <v>19</v>
      </c>
      <c r="AX163" s="80"/>
      <c r="AY163" s="80"/>
      <c r="AZ163" s="80"/>
      <c r="BA163" s="80" t="s">
        <v>20</v>
      </c>
      <c r="BB163" s="81"/>
      <c r="BD163" s="79" t="s">
        <v>19</v>
      </c>
      <c r="BE163" s="80"/>
      <c r="BF163" s="80" t="s">
        <v>20</v>
      </c>
      <c r="BG163" s="80"/>
      <c r="BH163" s="80" t="s">
        <v>23</v>
      </c>
      <c r="BI163" s="80"/>
      <c r="BJ163" s="81" t="s">
        <v>37</v>
      </c>
      <c r="BK163" s="81" t="s">
        <v>43</v>
      </c>
      <c r="BL163" s="81" t="s">
        <v>44</v>
      </c>
      <c r="BM163" s="82" t="s">
        <v>38</v>
      </c>
    </row>
    <row r="164" spans="7:65" ht="20.25" customHeight="1" x14ac:dyDescent="0.15">
      <c r="G164" s="56" t="str">
        <f>IF(明細書!H164="","",明細書!H164)</f>
        <v/>
      </c>
      <c r="H164" s="37" t="str">
        <f>IF(明細書!I164="","",明細書!I164)</f>
        <v/>
      </c>
      <c r="I164" s="38" t="str">
        <f>IF(明細書!J164="","",明細書!J164)</f>
        <v/>
      </c>
      <c r="J164" s="39" t="str">
        <f>IF(明細書!K164="","",明細書!K164)</f>
        <v/>
      </c>
      <c r="K164" s="37" t="str">
        <f>IF(明細書!L164="","",明細書!L164)</f>
        <v/>
      </c>
      <c r="L164" s="38" t="str">
        <f>IF(明細書!M164="","",明細書!M164)</f>
        <v/>
      </c>
      <c r="M164" s="40" t="str">
        <f>IF(明細書!N164="","",明細書!N164)</f>
        <v/>
      </c>
      <c r="N164" s="346">
        <f>明細書!O164</f>
        <v>0</v>
      </c>
      <c r="O164" s="347"/>
      <c r="Q164" s="56" t="str">
        <f>IF(G164&lt;10,G164*1000000,"")</f>
        <v/>
      </c>
      <c r="R164" s="37" t="str">
        <f>IF(H164&lt;10,H164*100000,"")</f>
        <v/>
      </c>
      <c r="S164" s="38" t="str">
        <f>IF(I164&lt;10,I164*10000,"")</f>
        <v/>
      </c>
      <c r="T164" s="39" t="str">
        <f>IF(J164&lt;10,J164*1000,"")</f>
        <v/>
      </c>
      <c r="U164" s="37" t="str">
        <f>IF(K164&lt;10,K164*100,"")</f>
        <v/>
      </c>
      <c r="V164" s="38" t="str">
        <f>IF(L164&lt;10,L164*10,"")</f>
        <v/>
      </c>
      <c r="W164" s="41" t="str">
        <f>IF(M164&lt;10,M164*1,"")</f>
        <v/>
      </c>
      <c r="X164" s="83">
        <f>SUM(Q164:W164)</f>
        <v>0</v>
      </c>
      <c r="Z164" s="57">
        <f>INT($AG164/1000000)-INT($AG164/10000000)*10</f>
        <v>0</v>
      </c>
      <c r="AA164" s="58">
        <f>INT($AG164/100000)-INT($AG164/1000000)*10</f>
        <v>0</v>
      </c>
      <c r="AB164" s="59">
        <f>INT($AG164/10000)-INT($AG164/100000)*10</f>
        <v>0</v>
      </c>
      <c r="AC164" s="60">
        <f>INT($AG164/1000)-INT($AG164/10000)*10</f>
        <v>0</v>
      </c>
      <c r="AD164" s="58">
        <f>INT($AG164/100)-INT($AG164/1000)*10</f>
        <v>0</v>
      </c>
      <c r="AE164" s="59">
        <f>INT($AG164/10)-INT($AG164/100)*10</f>
        <v>0</v>
      </c>
      <c r="AF164" s="7">
        <f t="shared" ref="AF164:AF193" si="152">INT($AG164/1)-INT($AG164/10)*10</f>
        <v>0</v>
      </c>
      <c r="AG164" s="84">
        <f t="shared" ref="AG164:AG193" si="153">X164*N164</f>
        <v>0</v>
      </c>
      <c r="AI164" s="57" t="str">
        <f>IF($AT164&gt;6,Z164,IF($AT164=6,IF($AR164=-1,"-","\"),IF($AT164=5,IF($AR164=-1,"\",""),"")))</f>
        <v/>
      </c>
      <c r="AJ164" s="58" t="str">
        <f>IF($AT164&gt;5,AA164,IF($AT164=5,IF($AR164=-1,"-","\"),IF($AT164=4,IF($AR164=-1,"\",""),"")))</f>
        <v/>
      </c>
      <c r="AK164" s="59" t="str">
        <f>IF($AT164&gt;4,AB164,IF($AT164=4,IF($AR164=-1,"-","\"),IF($AT164=3,IF($AR164=-1,"\",""),"")))</f>
        <v/>
      </c>
      <c r="AL164" s="60" t="str">
        <f>IF($AT164&gt;3,AC164,IF($AT164=3,IF($AR164=-1,"-","\"),IF($AT164=2,IF($AR164=-1,"\",""),"")))</f>
        <v/>
      </c>
      <c r="AM164" s="58" t="str">
        <f>IF($AT164&gt;2,AD164,IF($AT164=2,IF($AR164=-1,"-","\"),IF($AT164=1,IF($AR164=-1,"\",""),"")))</f>
        <v/>
      </c>
      <c r="AN164" s="59" t="str">
        <f>IF($AT164&gt;1,AE164,IF($AT164=1,IF($AR164=-1,"-","\"),IF($AT164=0,IF($AR164=-1,"\",""),"")))</f>
        <v/>
      </c>
      <c r="AO164" s="7" t="str">
        <f>IF($AT164&gt;0,AF164,"")</f>
        <v/>
      </c>
      <c r="AP164" s="84">
        <f>AG164*AR164</f>
        <v>0</v>
      </c>
      <c r="AR164" s="83">
        <f t="shared" ref="AR164:AR193" si="154">IF(COUNTIF(G164:M164,"-")&gt;0,-1,1)</f>
        <v>1</v>
      </c>
      <c r="AT164" s="83">
        <f t="shared" ref="AT164:AT193" si="155">IF(W164="",0,LEN(AG164))</f>
        <v>0</v>
      </c>
      <c r="AV164" s="57" t="str">
        <f>IF(明細書!Q164="","",明細書!Q164)</f>
        <v/>
      </c>
      <c r="AW164" s="58" t="str">
        <f>IF(明細書!R164="","",明細書!R164)</f>
        <v/>
      </c>
      <c r="AX164" s="59" t="str">
        <f>IF(明細書!S164="","",明細書!S164)</f>
        <v/>
      </c>
      <c r="AY164" s="60" t="str">
        <f>IF(明細書!T164="","",明細書!T164)</f>
        <v/>
      </c>
      <c r="AZ164" s="58" t="str">
        <f>IF(明細書!U164="","",明細書!U164)</f>
        <v/>
      </c>
      <c r="BA164" s="59" t="str">
        <f>IF(明細書!V164="","",明細書!V164)</f>
        <v/>
      </c>
      <c r="BB164" s="7" t="str">
        <f>IF(明細書!W164="","",明細書!W164)</f>
        <v/>
      </c>
      <c r="BD164" s="57" t="str">
        <f>IF(AV164&lt;10,AV164*1000000,"")</f>
        <v/>
      </c>
      <c r="BE164" s="58" t="str">
        <f>IF(AW164&lt;10,AW164*100000,"")</f>
        <v/>
      </c>
      <c r="BF164" s="59" t="str">
        <f>IF(AX164&lt;10,AX164*10000,"")</f>
        <v/>
      </c>
      <c r="BG164" s="60" t="str">
        <f>IF(AY164&lt;10,AY164*1000,"")</f>
        <v/>
      </c>
      <c r="BH164" s="58" t="str">
        <f>IF(AZ164&lt;10,AZ164*100,"")</f>
        <v/>
      </c>
      <c r="BI164" s="59" t="str">
        <f>IF(BA164&lt;10,BA164*10,"")</f>
        <v/>
      </c>
      <c r="BJ164" s="7" t="str">
        <f>IF(BB164&lt;10,BB164*1,"")</f>
        <v/>
      </c>
      <c r="BK164" s="7">
        <f>SUM(BD164:BJ164)</f>
        <v>0</v>
      </c>
      <c r="BL164" s="84">
        <f>BK164*BM164</f>
        <v>0</v>
      </c>
      <c r="BM164" s="83">
        <f>IF(COUNTIF(AV164:BB164,"-")&gt;0,-1,1)</f>
        <v>1</v>
      </c>
    </row>
    <row r="165" spans="7:65" ht="20.25" customHeight="1" x14ac:dyDescent="0.15">
      <c r="G165" s="55" t="str">
        <f>IF(明細書!H165="","",明細書!H165)</f>
        <v/>
      </c>
      <c r="H165" s="42" t="str">
        <f>IF(明細書!I165="","",明細書!I165)</f>
        <v/>
      </c>
      <c r="I165" s="43" t="str">
        <f>IF(明細書!J165="","",明細書!J165)</f>
        <v/>
      </c>
      <c r="J165" s="44" t="str">
        <f>IF(明細書!K165="","",明細書!K165)</f>
        <v/>
      </c>
      <c r="K165" s="42" t="str">
        <f>IF(明細書!L165="","",明細書!L165)</f>
        <v/>
      </c>
      <c r="L165" s="43" t="str">
        <f>IF(明細書!M165="","",明細書!M165)</f>
        <v/>
      </c>
      <c r="M165" s="45" t="str">
        <f>IF(明細書!N165="","",明細書!N165)</f>
        <v/>
      </c>
      <c r="N165" s="342">
        <f>明細書!O165</f>
        <v>0</v>
      </c>
      <c r="O165" s="343"/>
      <c r="Q165" s="55" t="str">
        <f t="shared" ref="Q165:Q193" si="156">IF(G165&lt;10,G165*1000000,"")</f>
        <v/>
      </c>
      <c r="R165" s="42" t="str">
        <f t="shared" ref="R165:R193" si="157">IF(H165&lt;10,H165*100000,"")</f>
        <v/>
      </c>
      <c r="S165" s="43" t="str">
        <f t="shared" ref="S165:S193" si="158">IF(I165&lt;10,I165*10000,"")</f>
        <v/>
      </c>
      <c r="T165" s="44" t="str">
        <f t="shared" ref="T165:T193" si="159">IF(J165&lt;10,J165*1000,"")</f>
        <v/>
      </c>
      <c r="U165" s="42" t="str">
        <f t="shared" ref="U165:U193" si="160">IF(K165&lt;10,K165*100,"")</f>
        <v/>
      </c>
      <c r="V165" s="43" t="str">
        <f t="shared" ref="V165:V193" si="161">IF(L165&lt;10,L165*10,"")</f>
        <v/>
      </c>
      <c r="W165" s="46" t="str">
        <f t="shared" ref="W165:W193" si="162">IF(M165&lt;10,M165*1,"")</f>
        <v/>
      </c>
      <c r="X165" s="83">
        <f>SUM(Q165:W165)</f>
        <v>0</v>
      </c>
      <c r="Z165" s="57">
        <f t="shared" ref="Z165:Z193" si="163">INT($AG165/1000000)-INT($AG165/10000000)*10</f>
        <v>0</v>
      </c>
      <c r="AA165" s="58">
        <f t="shared" ref="AA165:AA193" si="164">INT($AG165/100000)-INT($AG165/1000000)*10</f>
        <v>0</v>
      </c>
      <c r="AB165" s="59">
        <f t="shared" ref="AB165:AB193" si="165">INT($AG165/10000)-INT($AG165/100000)*10</f>
        <v>0</v>
      </c>
      <c r="AC165" s="60">
        <f t="shared" ref="AC165:AC193" si="166">INT($AG165/1000)-INT($AG165/10000)*10</f>
        <v>0</v>
      </c>
      <c r="AD165" s="58">
        <f t="shared" ref="AD165:AD193" si="167">INT($AG165/100)-INT($AG165/1000)*10</f>
        <v>0</v>
      </c>
      <c r="AE165" s="59">
        <f t="shared" ref="AE165:AE193" si="168">INT($AG165/10)-INT($AG165/100)*10</f>
        <v>0</v>
      </c>
      <c r="AF165" s="7">
        <f t="shared" si="152"/>
        <v>0</v>
      </c>
      <c r="AG165" s="84">
        <f t="shared" si="153"/>
        <v>0</v>
      </c>
      <c r="AI165" s="57" t="str">
        <f t="shared" ref="AI165:AI193" si="169">IF($AT165&gt;6,Z165,IF($AT165=6,IF($AR165=-1,"-","\"),IF($AT165=5,IF($AR165=-1,"\",""),"")))</f>
        <v/>
      </c>
      <c r="AJ165" s="58" t="str">
        <f t="shared" ref="AJ165:AJ193" si="170">IF($AT165&gt;5,AA165,IF($AT165=5,IF($AR165=-1,"-","\"),IF($AT165=4,IF($AR165=-1,"\",""),"")))</f>
        <v/>
      </c>
      <c r="AK165" s="59" t="str">
        <f t="shared" ref="AK165:AK193" si="171">IF($AT165&gt;4,AB165,IF($AT165=4,IF($AR165=-1,"-","\"),IF($AT165=3,IF($AR165=-1,"\",""),"")))</f>
        <v/>
      </c>
      <c r="AL165" s="60" t="str">
        <f t="shared" ref="AL165:AL193" si="172">IF($AT165&gt;3,AC165,IF($AT165=3,IF($AR165=-1,"-","\"),IF($AT165=2,IF($AR165=-1,"\",""),"")))</f>
        <v/>
      </c>
      <c r="AM165" s="58" t="str">
        <f t="shared" ref="AM165:AM193" si="173">IF($AT165&gt;2,AD165,IF($AT165=2,IF($AR165=-1,"-","\"),IF($AT165=1,IF($AR165=-1,"\",""),"")))</f>
        <v/>
      </c>
      <c r="AN165" s="59" t="str">
        <f t="shared" ref="AN165:AN193" si="174">IF($AT165&gt;1,AE165,IF($AT165=1,IF($AR165=-1,"-","\"),IF($AT165=0,IF($AR165=-1,"\",""),"")))</f>
        <v/>
      </c>
      <c r="AO165" s="7" t="str">
        <f t="shared" ref="AO165:AO193" si="175">IF($AT165&gt;0,AF165,"")</f>
        <v/>
      </c>
      <c r="AP165" s="84">
        <f>AG165*AR165</f>
        <v>0</v>
      </c>
      <c r="AR165" s="83">
        <f t="shared" si="154"/>
        <v>1</v>
      </c>
      <c r="AT165" s="83">
        <f t="shared" si="155"/>
        <v>0</v>
      </c>
      <c r="AV165" s="57" t="str">
        <f>IF(明細書!Q165="","",明細書!Q165)</f>
        <v/>
      </c>
      <c r="AW165" s="58" t="str">
        <f>IF(明細書!R165="","",明細書!R165)</f>
        <v/>
      </c>
      <c r="AX165" s="59" t="str">
        <f>IF(明細書!S165="","",明細書!S165)</f>
        <v/>
      </c>
      <c r="AY165" s="60" t="str">
        <f>IF(明細書!T165="","",明細書!T165)</f>
        <v/>
      </c>
      <c r="AZ165" s="58" t="str">
        <f>IF(明細書!U165="","",明細書!U165)</f>
        <v/>
      </c>
      <c r="BA165" s="59" t="str">
        <f>IF(明細書!V165="","",明細書!V165)</f>
        <v/>
      </c>
      <c r="BB165" s="7" t="str">
        <f>IF(明細書!W165="","",明細書!W165)</f>
        <v/>
      </c>
      <c r="BD165" s="57" t="str">
        <f t="shared" ref="BD165:BD193" si="176">IF(AV165&lt;10,AV165*1000000,"")</f>
        <v/>
      </c>
      <c r="BE165" s="58" t="str">
        <f t="shared" ref="BE165:BE193" si="177">IF(AW165&lt;10,AW165*100000,"")</f>
        <v/>
      </c>
      <c r="BF165" s="59" t="str">
        <f t="shared" ref="BF165:BF193" si="178">IF(AX165&lt;10,AX165*10000,"")</f>
        <v/>
      </c>
      <c r="BG165" s="60" t="str">
        <f t="shared" ref="BG165:BG193" si="179">IF(AY165&lt;10,AY165*1000,"")</f>
        <v/>
      </c>
      <c r="BH165" s="58" t="str">
        <f t="shared" ref="BH165:BH193" si="180">IF(AZ165&lt;10,AZ165*100,"")</f>
        <v/>
      </c>
      <c r="BI165" s="59" t="str">
        <f t="shared" ref="BI165:BI193" si="181">IF(BA165&lt;10,BA165*10,"")</f>
        <v/>
      </c>
      <c r="BJ165" s="7" t="str">
        <f t="shared" ref="BJ165:BJ193" si="182">IF(BB165&lt;10,BB165*1,"")</f>
        <v/>
      </c>
      <c r="BK165" s="7">
        <f t="shared" ref="BK165:BK193" si="183">SUM(BD165:BJ165)</f>
        <v>0</v>
      </c>
      <c r="BL165" s="84">
        <f t="shared" ref="BL165:BL193" si="184">BK165*BM165</f>
        <v>0</v>
      </c>
      <c r="BM165" s="83">
        <f t="shared" ref="BM165:BM193" si="185">IF(COUNTIF(AV165:BB165,"-")&gt;0,-1,1)</f>
        <v>1</v>
      </c>
    </row>
    <row r="166" spans="7:65" ht="20.25" customHeight="1" x14ac:dyDescent="0.15">
      <c r="G166" s="55" t="str">
        <f>IF(明細書!H166="","",明細書!H166)</f>
        <v/>
      </c>
      <c r="H166" s="42" t="str">
        <f>IF(明細書!I166="","",明細書!I166)</f>
        <v/>
      </c>
      <c r="I166" s="43" t="str">
        <f>IF(明細書!J166="","",明細書!J166)</f>
        <v/>
      </c>
      <c r="J166" s="44" t="str">
        <f>IF(明細書!K166="","",明細書!K166)</f>
        <v/>
      </c>
      <c r="K166" s="42" t="str">
        <f>IF(明細書!L166="","",明細書!L166)</f>
        <v/>
      </c>
      <c r="L166" s="43" t="str">
        <f>IF(明細書!M166="","",明細書!M166)</f>
        <v/>
      </c>
      <c r="M166" s="45" t="str">
        <f>IF(明細書!N166="","",明細書!N166)</f>
        <v/>
      </c>
      <c r="N166" s="342">
        <f>明細書!O166</f>
        <v>0</v>
      </c>
      <c r="O166" s="343"/>
      <c r="Q166" s="55" t="str">
        <f t="shared" si="156"/>
        <v/>
      </c>
      <c r="R166" s="42" t="str">
        <f t="shared" si="157"/>
        <v/>
      </c>
      <c r="S166" s="43" t="str">
        <f t="shared" si="158"/>
        <v/>
      </c>
      <c r="T166" s="44" t="str">
        <f t="shared" si="159"/>
        <v/>
      </c>
      <c r="U166" s="42" t="str">
        <f t="shared" si="160"/>
        <v/>
      </c>
      <c r="V166" s="43" t="str">
        <f t="shared" si="161"/>
        <v/>
      </c>
      <c r="W166" s="46" t="str">
        <f t="shared" si="162"/>
        <v/>
      </c>
      <c r="X166" s="83">
        <f t="shared" ref="X166:X193" si="186">SUM(Q166:W166)</f>
        <v>0</v>
      </c>
      <c r="Z166" s="57">
        <f t="shared" si="163"/>
        <v>0</v>
      </c>
      <c r="AA166" s="58">
        <f t="shared" si="164"/>
        <v>0</v>
      </c>
      <c r="AB166" s="59">
        <f t="shared" si="165"/>
        <v>0</v>
      </c>
      <c r="AC166" s="60">
        <f t="shared" si="166"/>
        <v>0</v>
      </c>
      <c r="AD166" s="58">
        <f t="shared" si="167"/>
        <v>0</v>
      </c>
      <c r="AE166" s="59">
        <f t="shared" si="168"/>
        <v>0</v>
      </c>
      <c r="AF166" s="7">
        <f t="shared" si="152"/>
        <v>0</v>
      </c>
      <c r="AG166" s="84">
        <f t="shared" si="153"/>
        <v>0</v>
      </c>
      <c r="AI166" s="57" t="str">
        <f t="shared" si="169"/>
        <v/>
      </c>
      <c r="AJ166" s="58" t="str">
        <f t="shared" si="170"/>
        <v/>
      </c>
      <c r="AK166" s="59" t="str">
        <f t="shared" si="171"/>
        <v/>
      </c>
      <c r="AL166" s="60" t="str">
        <f t="shared" si="172"/>
        <v/>
      </c>
      <c r="AM166" s="58" t="str">
        <f t="shared" si="173"/>
        <v/>
      </c>
      <c r="AN166" s="59" t="str">
        <f t="shared" si="174"/>
        <v/>
      </c>
      <c r="AO166" s="7" t="str">
        <f t="shared" si="175"/>
        <v/>
      </c>
      <c r="AP166" s="84">
        <f t="shared" ref="AP166:AP193" si="187">AG166*AR166</f>
        <v>0</v>
      </c>
      <c r="AR166" s="83">
        <f t="shared" si="154"/>
        <v>1</v>
      </c>
      <c r="AT166" s="83">
        <f t="shared" si="155"/>
        <v>0</v>
      </c>
      <c r="AV166" s="57" t="str">
        <f>IF(明細書!Q166="","",明細書!Q166)</f>
        <v/>
      </c>
      <c r="AW166" s="58" t="str">
        <f>IF(明細書!R166="","",明細書!R166)</f>
        <v/>
      </c>
      <c r="AX166" s="59" t="str">
        <f>IF(明細書!S166="","",明細書!S166)</f>
        <v/>
      </c>
      <c r="AY166" s="60" t="str">
        <f>IF(明細書!T166="","",明細書!T166)</f>
        <v/>
      </c>
      <c r="AZ166" s="58" t="str">
        <f>IF(明細書!U166="","",明細書!U166)</f>
        <v/>
      </c>
      <c r="BA166" s="59" t="str">
        <f>IF(明細書!V166="","",明細書!V166)</f>
        <v/>
      </c>
      <c r="BB166" s="7" t="str">
        <f>IF(明細書!W166="","",明細書!W166)</f>
        <v/>
      </c>
      <c r="BD166" s="57" t="str">
        <f t="shared" si="176"/>
        <v/>
      </c>
      <c r="BE166" s="58" t="str">
        <f t="shared" si="177"/>
        <v/>
      </c>
      <c r="BF166" s="59" t="str">
        <f t="shared" si="178"/>
        <v/>
      </c>
      <c r="BG166" s="60" t="str">
        <f t="shared" si="179"/>
        <v/>
      </c>
      <c r="BH166" s="58" t="str">
        <f t="shared" si="180"/>
        <v/>
      </c>
      <c r="BI166" s="59" t="str">
        <f t="shared" si="181"/>
        <v/>
      </c>
      <c r="BJ166" s="7" t="str">
        <f t="shared" si="182"/>
        <v/>
      </c>
      <c r="BK166" s="7">
        <f t="shared" si="183"/>
        <v>0</v>
      </c>
      <c r="BL166" s="84">
        <f t="shared" si="184"/>
        <v>0</v>
      </c>
      <c r="BM166" s="83">
        <f t="shared" si="185"/>
        <v>1</v>
      </c>
    </row>
    <row r="167" spans="7:65" ht="20.25" customHeight="1" x14ac:dyDescent="0.15">
      <c r="G167" s="55" t="str">
        <f>IF(明細書!H167="","",明細書!H167)</f>
        <v/>
      </c>
      <c r="H167" s="42" t="str">
        <f>IF(明細書!I167="","",明細書!I167)</f>
        <v/>
      </c>
      <c r="I167" s="43" t="str">
        <f>IF(明細書!J167="","",明細書!J167)</f>
        <v/>
      </c>
      <c r="J167" s="44" t="str">
        <f>IF(明細書!K167="","",明細書!K167)</f>
        <v/>
      </c>
      <c r="K167" s="42" t="str">
        <f>IF(明細書!L167="","",明細書!L167)</f>
        <v/>
      </c>
      <c r="L167" s="43" t="str">
        <f>IF(明細書!M167="","",明細書!M167)</f>
        <v/>
      </c>
      <c r="M167" s="45" t="str">
        <f>IF(明細書!N167="","",明細書!N167)</f>
        <v/>
      </c>
      <c r="N167" s="342">
        <f>明細書!O167</f>
        <v>0</v>
      </c>
      <c r="O167" s="343"/>
      <c r="Q167" s="55" t="str">
        <f t="shared" si="156"/>
        <v/>
      </c>
      <c r="R167" s="42" t="str">
        <f t="shared" si="157"/>
        <v/>
      </c>
      <c r="S167" s="43" t="str">
        <f t="shared" si="158"/>
        <v/>
      </c>
      <c r="T167" s="44" t="str">
        <f t="shared" si="159"/>
        <v/>
      </c>
      <c r="U167" s="42" t="str">
        <f t="shared" si="160"/>
        <v/>
      </c>
      <c r="V167" s="43" t="str">
        <f t="shared" si="161"/>
        <v/>
      </c>
      <c r="W167" s="46" t="str">
        <f t="shared" si="162"/>
        <v/>
      </c>
      <c r="X167" s="83">
        <f t="shared" si="186"/>
        <v>0</v>
      </c>
      <c r="Z167" s="57">
        <f t="shared" si="163"/>
        <v>0</v>
      </c>
      <c r="AA167" s="58">
        <f t="shared" si="164"/>
        <v>0</v>
      </c>
      <c r="AB167" s="59">
        <f t="shared" si="165"/>
        <v>0</v>
      </c>
      <c r="AC167" s="60">
        <f t="shared" si="166"/>
        <v>0</v>
      </c>
      <c r="AD167" s="58">
        <f t="shared" si="167"/>
        <v>0</v>
      </c>
      <c r="AE167" s="59">
        <f t="shared" si="168"/>
        <v>0</v>
      </c>
      <c r="AF167" s="7">
        <f t="shared" si="152"/>
        <v>0</v>
      </c>
      <c r="AG167" s="84">
        <f t="shared" si="153"/>
        <v>0</v>
      </c>
      <c r="AI167" s="57" t="str">
        <f t="shared" si="169"/>
        <v/>
      </c>
      <c r="AJ167" s="58" t="str">
        <f t="shared" si="170"/>
        <v/>
      </c>
      <c r="AK167" s="59" t="str">
        <f t="shared" si="171"/>
        <v/>
      </c>
      <c r="AL167" s="60" t="str">
        <f t="shared" si="172"/>
        <v/>
      </c>
      <c r="AM167" s="58" t="str">
        <f t="shared" si="173"/>
        <v/>
      </c>
      <c r="AN167" s="59" t="str">
        <f t="shared" si="174"/>
        <v/>
      </c>
      <c r="AO167" s="7" t="str">
        <f t="shared" si="175"/>
        <v/>
      </c>
      <c r="AP167" s="84">
        <f t="shared" si="187"/>
        <v>0</v>
      </c>
      <c r="AR167" s="83">
        <f t="shared" si="154"/>
        <v>1</v>
      </c>
      <c r="AT167" s="83">
        <f t="shared" si="155"/>
        <v>0</v>
      </c>
      <c r="AV167" s="57" t="str">
        <f>IF(明細書!Q167="","",明細書!Q167)</f>
        <v/>
      </c>
      <c r="AW167" s="58" t="str">
        <f>IF(明細書!R167="","",明細書!R167)</f>
        <v/>
      </c>
      <c r="AX167" s="59" t="str">
        <f>IF(明細書!S167="","",明細書!S167)</f>
        <v/>
      </c>
      <c r="AY167" s="60" t="str">
        <f>IF(明細書!T167="","",明細書!T167)</f>
        <v/>
      </c>
      <c r="AZ167" s="58" t="str">
        <f>IF(明細書!U167="","",明細書!U167)</f>
        <v/>
      </c>
      <c r="BA167" s="59" t="str">
        <f>IF(明細書!V167="","",明細書!V167)</f>
        <v/>
      </c>
      <c r="BB167" s="7" t="str">
        <f>IF(明細書!W167="","",明細書!W167)</f>
        <v/>
      </c>
      <c r="BD167" s="57" t="str">
        <f t="shared" si="176"/>
        <v/>
      </c>
      <c r="BE167" s="58" t="str">
        <f t="shared" si="177"/>
        <v/>
      </c>
      <c r="BF167" s="59" t="str">
        <f t="shared" si="178"/>
        <v/>
      </c>
      <c r="BG167" s="60" t="str">
        <f t="shared" si="179"/>
        <v/>
      </c>
      <c r="BH167" s="58" t="str">
        <f t="shared" si="180"/>
        <v/>
      </c>
      <c r="BI167" s="59" t="str">
        <f t="shared" si="181"/>
        <v/>
      </c>
      <c r="BJ167" s="7" t="str">
        <f t="shared" si="182"/>
        <v/>
      </c>
      <c r="BK167" s="7">
        <f t="shared" si="183"/>
        <v>0</v>
      </c>
      <c r="BL167" s="84">
        <f t="shared" si="184"/>
        <v>0</v>
      </c>
      <c r="BM167" s="83">
        <f t="shared" si="185"/>
        <v>1</v>
      </c>
    </row>
    <row r="168" spans="7:65" ht="20.25" customHeight="1" x14ac:dyDescent="0.15">
      <c r="G168" s="55" t="str">
        <f>IF(明細書!H168="","",明細書!H168)</f>
        <v/>
      </c>
      <c r="H168" s="42" t="str">
        <f>IF(明細書!I168="","",明細書!I168)</f>
        <v/>
      </c>
      <c r="I168" s="43" t="str">
        <f>IF(明細書!J168="","",明細書!J168)</f>
        <v/>
      </c>
      <c r="J168" s="44" t="str">
        <f>IF(明細書!K168="","",明細書!K168)</f>
        <v/>
      </c>
      <c r="K168" s="42" t="str">
        <f>IF(明細書!L168="","",明細書!L168)</f>
        <v/>
      </c>
      <c r="L168" s="43" t="str">
        <f>IF(明細書!M168="","",明細書!M168)</f>
        <v/>
      </c>
      <c r="M168" s="45" t="str">
        <f>IF(明細書!N168="","",明細書!N168)</f>
        <v/>
      </c>
      <c r="N168" s="342">
        <f>明細書!O168</f>
        <v>0</v>
      </c>
      <c r="O168" s="343"/>
      <c r="Q168" s="55" t="str">
        <f t="shared" si="156"/>
        <v/>
      </c>
      <c r="R168" s="42" t="str">
        <f t="shared" si="157"/>
        <v/>
      </c>
      <c r="S168" s="43" t="str">
        <f t="shared" si="158"/>
        <v/>
      </c>
      <c r="T168" s="44" t="str">
        <f t="shared" si="159"/>
        <v/>
      </c>
      <c r="U168" s="42" t="str">
        <f t="shared" si="160"/>
        <v/>
      </c>
      <c r="V168" s="43" t="str">
        <f t="shared" si="161"/>
        <v/>
      </c>
      <c r="W168" s="46" t="str">
        <f t="shared" si="162"/>
        <v/>
      </c>
      <c r="X168" s="83">
        <f t="shared" si="186"/>
        <v>0</v>
      </c>
      <c r="Z168" s="57">
        <f t="shared" si="163"/>
        <v>0</v>
      </c>
      <c r="AA168" s="58">
        <f t="shared" si="164"/>
        <v>0</v>
      </c>
      <c r="AB168" s="59">
        <f t="shared" si="165"/>
        <v>0</v>
      </c>
      <c r="AC168" s="60">
        <f t="shared" si="166"/>
        <v>0</v>
      </c>
      <c r="AD168" s="58">
        <f t="shared" si="167"/>
        <v>0</v>
      </c>
      <c r="AE168" s="59">
        <f t="shared" si="168"/>
        <v>0</v>
      </c>
      <c r="AF168" s="7">
        <f t="shared" si="152"/>
        <v>0</v>
      </c>
      <c r="AG168" s="84">
        <f t="shared" si="153"/>
        <v>0</v>
      </c>
      <c r="AI168" s="57" t="str">
        <f t="shared" si="169"/>
        <v/>
      </c>
      <c r="AJ168" s="58" t="str">
        <f t="shared" si="170"/>
        <v/>
      </c>
      <c r="AK168" s="59" t="str">
        <f t="shared" si="171"/>
        <v/>
      </c>
      <c r="AL168" s="60" t="str">
        <f t="shared" si="172"/>
        <v/>
      </c>
      <c r="AM168" s="58" t="str">
        <f t="shared" si="173"/>
        <v/>
      </c>
      <c r="AN168" s="59" t="str">
        <f t="shared" si="174"/>
        <v/>
      </c>
      <c r="AO168" s="7" t="str">
        <f t="shared" si="175"/>
        <v/>
      </c>
      <c r="AP168" s="84">
        <f t="shared" si="187"/>
        <v>0</v>
      </c>
      <c r="AR168" s="83">
        <f t="shared" si="154"/>
        <v>1</v>
      </c>
      <c r="AT168" s="83">
        <f t="shared" si="155"/>
        <v>0</v>
      </c>
      <c r="AV168" s="57" t="str">
        <f>IF(明細書!Q168="","",明細書!Q168)</f>
        <v/>
      </c>
      <c r="AW168" s="58" t="str">
        <f>IF(明細書!R168="","",明細書!R168)</f>
        <v/>
      </c>
      <c r="AX168" s="59" t="str">
        <f>IF(明細書!S168="","",明細書!S168)</f>
        <v/>
      </c>
      <c r="AY168" s="60" t="str">
        <f>IF(明細書!T168="","",明細書!T168)</f>
        <v/>
      </c>
      <c r="AZ168" s="58" t="str">
        <f>IF(明細書!U168="","",明細書!U168)</f>
        <v/>
      </c>
      <c r="BA168" s="59" t="str">
        <f>IF(明細書!V168="","",明細書!V168)</f>
        <v/>
      </c>
      <c r="BB168" s="7" t="str">
        <f>IF(明細書!W168="","",明細書!W168)</f>
        <v/>
      </c>
      <c r="BD168" s="57" t="str">
        <f t="shared" si="176"/>
        <v/>
      </c>
      <c r="BE168" s="58" t="str">
        <f t="shared" si="177"/>
        <v/>
      </c>
      <c r="BF168" s="59" t="str">
        <f t="shared" si="178"/>
        <v/>
      </c>
      <c r="BG168" s="60" t="str">
        <f t="shared" si="179"/>
        <v/>
      </c>
      <c r="BH168" s="58" t="str">
        <f t="shared" si="180"/>
        <v/>
      </c>
      <c r="BI168" s="59" t="str">
        <f t="shared" si="181"/>
        <v/>
      </c>
      <c r="BJ168" s="7" t="str">
        <f t="shared" si="182"/>
        <v/>
      </c>
      <c r="BK168" s="7">
        <f t="shared" si="183"/>
        <v>0</v>
      </c>
      <c r="BL168" s="84">
        <f t="shared" si="184"/>
        <v>0</v>
      </c>
      <c r="BM168" s="83">
        <f t="shared" si="185"/>
        <v>1</v>
      </c>
    </row>
    <row r="169" spans="7:65" ht="20.25" customHeight="1" x14ac:dyDescent="0.15">
      <c r="G169" s="55" t="str">
        <f>IF(明細書!H169="","",明細書!H169)</f>
        <v/>
      </c>
      <c r="H169" s="42" t="str">
        <f>IF(明細書!I169="","",明細書!I169)</f>
        <v/>
      </c>
      <c r="I169" s="43" t="str">
        <f>IF(明細書!J169="","",明細書!J169)</f>
        <v/>
      </c>
      <c r="J169" s="44" t="str">
        <f>IF(明細書!K169="","",明細書!K169)</f>
        <v/>
      </c>
      <c r="K169" s="42" t="str">
        <f>IF(明細書!L169="","",明細書!L169)</f>
        <v/>
      </c>
      <c r="L169" s="43" t="str">
        <f>IF(明細書!M169="","",明細書!M169)</f>
        <v/>
      </c>
      <c r="M169" s="45" t="str">
        <f>IF(明細書!N169="","",明細書!N169)</f>
        <v/>
      </c>
      <c r="N169" s="342">
        <f>明細書!O169</f>
        <v>0</v>
      </c>
      <c r="O169" s="343"/>
      <c r="Q169" s="55" t="str">
        <f t="shared" si="156"/>
        <v/>
      </c>
      <c r="R169" s="42" t="str">
        <f t="shared" si="157"/>
        <v/>
      </c>
      <c r="S169" s="43" t="str">
        <f t="shared" si="158"/>
        <v/>
      </c>
      <c r="T169" s="44" t="str">
        <f t="shared" si="159"/>
        <v/>
      </c>
      <c r="U169" s="42" t="str">
        <f t="shared" si="160"/>
        <v/>
      </c>
      <c r="V169" s="43" t="str">
        <f t="shared" si="161"/>
        <v/>
      </c>
      <c r="W169" s="46" t="str">
        <f t="shared" si="162"/>
        <v/>
      </c>
      <c r="X169" s="83">
        <f t="shared" si="186"/>
        <v>0</v>
      </c>
      <c r="Z169" s="57">
        <f t="shared" si="163"/>
        <v>0</v>
      </c>
      <c r="AA169" s="58">
        <f t="shared" si="164"/>
        <v>0</v>
      </c>
      <c r="AB169" s="59">
        <f t="shared" si="165"/>
        <v>0</v>
      </c>
      <c r="AC169" s="60">
        <f t="shared" si="166"/>
        <v>0</v>
      </c>
      <c r="AD169" s="58">
        <f t="shared" si="167"/>
        <v>0</v>
      </c>
      <c r="AE169" s="59">
        <f t="shared" si="168"/>
        <v>0</v>
      </c>
      <c r="AF169" s="7">
        <f t="shared" si="152"/>
        <v>0</v>
      </c>
      <c r="AG169" s="84">
        <f t="shared" si="153"/>
        <v>0</v>
      </c>
      <c r="AI169" s="57" t="str">
        <f t="shared" si="169"/>
        <v/>
      </c>
      <c r="AJ169" s="58" t="str">
        <f t="shared" si="170"/>
        <v/>
      </c>
      <c r="AK169" s="59" t="str">
        <f t="shared" si="171"/>
        <v/>
      </c>
      <c r="AL169" s="60" t="str">
        <f t="shared" si="172"/>
        <v/>
      </c>
      <c r="AM169" s="58" t="str">
        <f t="shared" si="173"/>
        <v/>
      </c>
      <c r="AN169" s="59" t="str">
        <f t="shared" si="174"/>
        <v/>
      </c>
      <c r="AO169" s="7" t="str">
        <f t="shared" si="175"/>
        <v/>
      </c>
      <c r="AP169" s="84">
        <f t="shared" si="187"/>
        <v>0</v>
      </c>
      <c r="AR169" s="83">
        <f t="shared" si="154"/>
        <v>1</v>
      </c>
      <c r="AT169" s="83">
        <f t="shared" si="155"/>
        <v>0</v>
      </c>
      <c r="AV169" s="57" t="str">
        <f>IF(明細書!Q169="","",明細書!Q169)</f>
        <v/>
      </c>
      <c r="AW169" s="58" t="str">
        <f>IF(明細書!R169="","",明細書!R169)</f>
        <v/>
      </c>
      <c r="AX169" s="59" t="str">
        <f>IF(明細書!S169="","",明細書!S169)</f>
        <v/>
      </c>
      <c r="AY169" s="60" t="str">
        <f>IF(明細書!T169="","",明細書!T169)</f>
        <v/>
      </c>
      <c r="AZ169" s="58" t="str">
        <f>IF(明細書!U169="","",明細書!U169)</f>
        <v/>
      </c>
      <c r="BA169" s="59" t="str">
        <f>IF(明細書!V169="","",明細書!V169)</f>
        <v/>
      </c>
      <c r="BB169" s="7" t="str">
        <f>IF(明細書!W169="","",明細書!W169)</f>
        <v/>
      </c>
      <c r="BD169" s="57" t="str">
        <f t="shared" si="176"/>
        <v/>
      </c>
      <c r="BE169" s="58" t="str">
        <f t="shared" si="177"/>
        <v/>
      </c>
      <c r="BF169" s="59" t="str">
        <f t="shared" si="178"/>
        <v/>
      </c>
      <c r="BG169" s="60" t="str">
        <f t="shared" si="179"/>
        <v/>
      </c>
      <c r="BH169" s="58" t="str">
        <f t="shared" si="180"/>
        <v/>
      </c>
      <c r="BI169" s="59" t="str">
        <f t="shared" si="181"/>
        <v/>
      </c>
      <c r="BJ169" s="7" t="str">
        <f t="shared" si="182"/>
        <v/>
      </c>
      <c r="BK169" s="7">
        <f t="shared" si="183"/>
        <v>0</v>
      </c>
      <c r="BL169" s="84">
        <f t="shared" si="184"/>
        <v>0</v>
      </c>
      <c r="BM169" s="83">
        <f t="shared" si="185"/>
        <v>1</v>
      </c>
    </row>
    <row r="170" spans="7:65" ht="20.25" customHeight="1" x14ac:dyDescent="0.15">
      <c r="G170" s="55" t="str">
        <f>IF(明細書!H170="","",明細書!H170)</f>
        <v/>
      </c>
      <c r="H170" s="42" t="str">
        <f>IF(明細書!I170="","",明細書!I170)</f>
        <v/>
      </c>
      <c r="I170" s="43" t="str">
        <f>IF(明細書!J170="","",明細書!J170)</f>
        <v/>
      </c>
      <c r="J170" s="44" t="str">
        <f>IF(明細書!K170="","",明細書!K170)</f>
        <v/>
      </c>
      <c r="K170" s="42" t="str">
        <f>IF(明細書!L170="","",明細書!L170)</f>
        <v/>
      </c>
      <c r="L170" s="43" t="str">
        <f>IF(明細書!M170="","",明細書!M170)</f>
        <v/>
      </c>
      <c r="M170" s="45" t="str">
        <f>IF(明細書!N170="","",明細書!N170)</f>
        <v/>
      </c>
      <c r="N170" s="342">
        <f>明細書!O170</f>
        <v>0</v>
      </c>
      <c r="O170" s="343"/>
      <c r="Q170" s="55" t="str">
        <f t="shared" si="156"/>
        <v/>
      </c>
      <c r="R170" s="42" t="str">
        <f t="shared" si="157"/>
        <v/>
      </c>
      <c r="S170" s="43" t="str">
        <f t="shared" si="158"/>
        <v/>
      </c>
      <c r="T170" s="44" t="str">
        <f t="shared" si="159"/>
        <v/>
      </c>
      <c r="U170" s="42" t="str">
        <f t="shared" si="160"/>
        <v/>
      </c>
      <c r="V170" s="43" t="str">
        <f t="shared" si="161"/>
        <v/>
      </c>
      <c r="W170" s="46" t="str">
        <f t="shared" si="162"/>
        <v/>
      </c>
      <c r="X170" s="83">
        <f t="shared" si="186"/>
        <v>0</v>
      </c>
      <c r="Z170" s="57">
        <f t="shared" si="163"/>
        <v>0</v>
      </c>
      <c r="AA170" s="58">
        <f t="shared" si="164"/>
        <v>0</v>
      </c>
      <c r="AB170" s="59">
        <f t="shared" si="165"/>
        <v>0</v>
      </c>
      <c r="AC170" s="60">
        <f t="shared" si="166"/>
        <v>0</v>
      </c>
      <c r="AD170" s="58">
        <f t="shared" si="167"/>
        <v>0</v>
      </c>
      <c r="AE170" s="59">
        <f t="shared" si="168"/>
        <v>0</v>
      </c>
      <c r="AF170" s="7">
        <f t="shared" si="152"/>
        <v>0</v>
      </c>
      <c r="AG170" s="84">
        <f t="shared" si="153"/>
        <v>0</v>
      </c>
      <c r="AI170" s="57" t="str">
        <f t="shared" si="169"/>
        <v/>
      </c>
      <c r="AJ170" s="58" t="str">
        <f t="shared" si="170"/>
        <v/>
      </c>
      <c r="AK170" s="59" t="str">
        <f t="shared" si="171"/>
        <v/>
      </c>
      <c r="AL170" s="60" t="str">
        <f t="shared" si="172"/>
        <v/>
      </c>
      <c r="AM170" s="58" t="str">
        <f t="shared" si="173"/>
        <v/>
      </c>
      <c r="AN170" s="59" t="str">
        <f t="shared" si="174"/>
        <v/>
      </c>
      <c r="AO170" s="7" t="str">
        <f t="shared" si="175"/>
        <v/>
      </c>
      <c r="AP170" s="84">
        <f t="shared" si="187"/>
        <v>0</v>
      </c>
      <c r="AR170" s="83">
        <f t="shared" si="154"/>
        <v>1</v>
      </c>
      <c r="AT170" s="83">
        <f t="shared" si="155"/>
        <v>0</v>
      </c>
      <c r="AV170" s="57" t="str">
        <f>IF(明細書!Q170="","",明細書!Q170)</f>
        <v/>
      </c>
      <c r="AW170" s="58" t="str">
        <f>IF(明細書!R170="","",明細書!R170)</f>
        <v/>
      </c>
      <c r="AX170" s="59" t="str">
        <f>IF(明細書!S170="","",明細書!S170)</f>
        <v/>
      </c>
      <c r="AY170" s="60" t="str">
        <f>IF(明細書!T170="","",明細書!T170)</f>
        <v/>
      </c>
      <c r="AZ170" s="58" t="str">
        <f>IF(明細書!U170="","",明細書!U170)</f>
        <v/>
      </c>
      <c r="BA170" s="59" t="str">
        <f>IF(明細書!V170="","",明細書!V170)</f>
        <v/>
      </c>
      <c r="BB170" s="7" t="str">
        <f>IF(明細書!W170="","",明細書!W170)</f>
        <v/>
      </c>
      <c r="BD170" s="57" t="str">
        <f t="shared" si="176"/>
        <v/>
      </c>
      <c r="BE170" s="58" t="str">
        <f t="shared" si="177"/>
        <v/>
      </c>
      <c r="BF170" s="59" t="str">
        <f t="shared" si="178"/>
        <v/>
      </c>
      <c r="BG170" s="60" t="str">
        <f t="shared" si="179"/>
        <v/>
      </c>
      <c r="BH170" s="58" t="str">
        <f t="shared" si="180"/>
        <v/>
      </c>
      <c r="BI170" s="59" t="str">
        <f t="shared" si="181"/>
        <v/>
      </c>
      <c r="BJ170" s="7" t="str">
        <f t="shared" si="182"/>
        <v/>
      </c>
      <c r="BK170" s="7">
        <f t="shared" si="183"/>
        <v>0</v>
      </c>
      <c r="BL170" s="84">
        <f t="shared" si="184"/>
        <v>0</v>
      </c>
      <c r="BM170" s="83">
        <f t="shared" si="185"/>
        <v>1</v>
      </c>
    </row>
    <row r="171" spans="7:65" ht="20.25" customHeight="1" x14ac:dyDescent="0.15">
      <c r="G171" s="55" t="str">
        <f>IF(明細書!H171="","",明細書!H171)</f>
        <v/>
      </c>
      <c r="H171" s="42" t="str">
        <f>IF(明細書!I171="","",明細書!I171)</f>
        <v/>
      </c>
      <c r="I171" s="43" t="str">
        <f>IF(明細書!J171="","",明細書!J171)</f>
        <v/>
      </c>
      <c r="J171" s="44" t="str">
        <f>IF(明細書!K171="","",明細書!K171)</f>
        <v/>
      </c>
      <c r="K171" s="42" t="str">
        <f>IF(明細書!L171="","",明細書!L171)</f>
        <v/>
      </c>
      <c r="L171" s="43" t="str">
        <f>IF(明細書!M171="","",明細書!M171)</f>
        <v/>
      </c>
      <c r="M171" s="45" t="str">
        <f>IF(明細書!N171="","",明細書!N171)</f>
        <v/>
      </c>
      <c r="N171" s="342">
        <f>明細書!O171</f>
        <v>0</v>
      </c>
      <c r="O171" s="343"/>
      <c r="Q171" s="55" t="str">
        <f t="shared" si="156"/>
        <v/>
      </c>
      <c r="R171" s="42" t="str">
        <f t="shared" si="157"/>
        <v/>
      </c>
      <c r="S171" s="43" t="str">
        <f t="shared" si="158"/>
        <v/>
      </c>
      <c r="T171" s="44" t="str">
        <f t="shared" si="159"/>
        <v/>
      </c>
      <c r="U171" s="42" t="str">
        <f t="shared" si="160"/>
        <v/>
      </c>
      <c r="V171" s="43" t="str">
        <f t="shared" si="161"/>
        <v/>
      </c>
      <c r="W171" s="46" t="str">
        <f t="shared" si="162"/>
        <v/>
      </c>
      <c r="X171" s="83">
        <f t="shared" si="186"/>
        <v>0</v>
      </c>
      <c r="Z171" s="57">
        <f t="shared" si="163"/>
        <v>0</v>
      </c>
      <c r="AA171" s="58">
        <f t="shared" si="164"/>
        <v>0</v>
      </c>
      <c r="AB171" s="59">
        <f t="shared" si="165"/>
        <v>0</v>
      </c>
      <c r="AC171" s="60">
        <f t="shared" si="166"/>
        <v>0</v>
      </c>
      <c r="AD171" s="58">
        <f t="shared" si="167"/>
        <v>0</v>
      </c>
      <c r="AE171" s="59">
        <f t="shared" si="168"/>
        <v>0</v>
      </c>
      <c r="AF171" s="7">
        <f t="shared" si="152"/>
        <v>0</v>
      </c>
      <c r="AG171" s="84">
        <f t="shared" si="153"/>
        <v>0</v>
      </c>
      <c r="AI171" s="57" t="str">
        <f t="shared" si="169"/>
        <v/>
      </c>
      <c r="AJ171" s="58" t="str">
        <f t="shared" si="170"/>
        <v/>
      </c>
      <c r="AK171" s="59" t="str">
        <f t="shared" si="171"/>
        <v/>
      </c>
      <c r="AL171" s="60" t="str">
        <f t="shared" si="172"/>
        <v/>
      </c>
      <c r="AM171" s="58" t="str">
        <f t="shared" si="173"/>
        <v/>
      </c>
      <c r="AN171" s="59" t="str">
        <f t="shared" si="174"/>
        <v/>
      </c>
      <c r="AO171" s="7" t="str">
        <f t="shared" si="175"/>
        <v/>
      </c>
      <c r="AP171" s="84">
        <f t="shared" si="187"/>
        <v>0</v>
      </c>
      <c r="AR171" s="83">
        <f t="shared" si="154"/>
        <v>1</v>
      </c>
      <c r="AT171" s="83">
        <f t="shared" si="155"/>
        <v>0</v>
      </c>
      <c r="AV171" s="57" t="str">
        <f>IF(明細書!Q171="","",明細書!Q171)</f>
        <v/>
      </c>
      <c r="AW171" s="58" t="str">
        <f>IF(明細書!R171="","",明細書!R171)</f>
        <v/>
      </c>
      <c r="AX171" s="59" t="str">
        <f>IF(明細書!S171="","",明細書!S171)</f>
        <v/>
      </c>
      <c r="AY171" s="60" t="str">
        <f>IF(明細書!T171="","",明細書!T171)</f>
        <v/>
      </c>
      <c r="AZ171" s="58" t="str">
        <f>IF(明細書!U171="","",明細書!U171)</f>
        <v/>
      </c>
      <c r="BA171" s="59" t="str">
        <f>IF(明細書!V171="","",明細書!V171)</f>
        <v/>
      </c>
      <c r="BB171" s="7" t="str">
        <f>IF(明細書!W171="","",明細書!W171)</f>
        <v/>
      </c>
      <c r="BD171" s="57" t="str">
        <f t="shared" si="176"/>
        <v/>
      </c>
      <c r="BE171" s="58" t="str">
        <f t="shared" si="177"/>
        <v/>
      </c>
      <c r="BF171" s="59" t="str">
        <f t="shared" si="178"/>
        <v/>
      </c>
      <c r="BG171" s="60" t="str">
        <f t="shared" si="179"/>
        <v/>
      </c>
      <c r="BH171" s="58" t="str">
        <f t="shared" si="180"/>
        <v/>
      </c>
      <c r="BI171" s="59" t="str">
        <f t="shared" si="181"/>
        <v/>
      </c>
      <c r="BJ171" s="7" t="str">
        <f t="shared" si="182"/>
        <v/>
      </c>
      <c r="BK171" s="7">
        <f t="shared" si="183"/>
        <v>0</v>
      </c>
      <c r="BL171" s="84">
        <f t="shared" si="184"/>
        <v>0</v>
      </c>
      <c r="BM171" s="83">
        <f t="shared" si="185"/>
        <v>1</v>
      </c>
    </row>
    <row r="172" spans="7:65" ht="20.25" customHeight="1" x14ac:dyDescent="0.15">
      <c r="G172" s="55" t="str">
        <f>IF(明細書!H172="","",明細書!H172)</f>
        <v/>
      </c>
      <c r="H172" s="42" t="str">
        <f>IF(明細書!I172="","",明細書!I172)</f>
        <v/>
      </c>
      <c r="I172" s="43" t="str">
        <f>IF(明細書!J172="","",明細書!J172)</f>
        <v/>
      </c>
      <c r="J172" s="44" t="str">
        <f>IF(明細書!K172="","",明細書!K172)</f>
        <v/>
      </c>
      <c r="K172" s="42" t="str">
        <f>IF(明細書!L172="","",明細書!L172)</f>
        <v/>
      </c>
      <c r="L172" s="43" t="str">
        <f>IF(明細書!M172="","",明細書!M172)</f>
        <v/>
      </c>
      <c r="M172" s="45" t="str">
        <f>IF(明細書!N172="","",明細書!N172)</f>
        <v/>
      </c>
      <c r="N172" s="342">
        <f>明細書!O172</f>
        <v>0</v>
      </c>
      <c r="O172" s="343"/>
      <c r="Q172" s="55" t="str">
        <f t="shared" si="156"/>
        <v/>
      </c>
      <c r="R172" s="42" t="str">
        <f t="shared" si="157"/>
        <v/>
      </c>
      <c r="S172" s="43" t="str">
        <f t="shared" si="158"/>
        <v/>
      </c>
      <c r="T172" s="44" t="str">
        <f t="shared" si="159"/>
        <v/>
      </c>
      <c r="U172" s="42" t="str">
        <f t="shared" si="160"/>
        <v/>
      </c>
      <c r="V172" s="43" t="str">
        <f t="shared" si="161"/>
        <v/>
      </c>
      <c r="W172" s="46" t="str">
        <f t="shared" si="162"/>
        <v/>
      </c>
      <c r="X172" s="83">
        <f t="shared" si="186"/>
        <v>0</v>
      </c>
      <c r="Z172" s="57">
        <f t="shared" si="163"/>
        <v>0</v>
      </c>
      <c r="AA172" s="58">
        <f t="shared" si="164"/>
        <v>0</v>
      </c>
      <c r="AB172" s="59">
        <f t="shared" si="165"/>
        <v>0</v>
      </c>
      <c r="AC172" s="60">
        <f t="shared" si="166"/>
        <v>0</v>
      </c>
      <c r="AD172" s="58">
        <f t="shared" si="167"/>
        <v>0</v>
      </c>
      <c r="AE172" s="59">
        <f t="shared" si="168"/>
        <v>0</v>
      </c>
      <c r="AF172" s="7">
        <f t="shared" si="152"/>
        <v>0</v>
      </c>
      <c r="AG172" s="84">
        <f t="shared" si="153"/>
        <v>0</v>
      </c>
      <c r="AI172" s="57" t="str">
        <f t="shared" si="169"/>
        <v/>
      </c>
      <c r="AJ172" s="58" t="str">
        <f t="shared" si="170"/>
        <v/>
      </c>
      <c r="AK172" s="59" t="str">
        <f t="shared" si="171"/>
        <v/>
      </c>
      <c r="AL172" s="60" t="str">
        <f t="shared" si="172"/>
        <v/>
      </c>
      <c r="AM172" s="58" t="str">
        <f t="shared" si="173"/>
        <v/>
      </c>
      <c r="AN172" s="59" t="str">
        <f t="shared" si="174"/>
        <v/>
      </c>
      <c r="AO172" s="7" t="str">
        <f t="shared" si="175"/>
        <v/>
      </c>
      <c r="AP172" s="84">
        <f t="shared" si="187"/>
        <v>0</v>
      </c>
      <c r="AR172" s="83">
        <f t="shared" si="154"/>
        <v>1</v>
      </c>
      <c r="AT172" s="83">
        <f t="shared" si="155"/>
        <v>0</v>
      </c>
      <c r="AV172" s="57" t="str">
        <f>IF(明細書!Q172="","",明細書!Q172)</f>
        <v/>
      </c>
      <c r="AW172" s="58" t="str">
        <f>IF(明細書!R172="","",明細書!R172)</f>
        <v/>
      </c>
      <c r="AX172" s="59" t="str">
        <f>IF(明細書!S172="","",明細書!S172)</f>
        <v/>
      </c>
      <c r="AY172" s="60" t="str">
        <f>IF(明細書!T172="","",明細書!T172)</f>
        <v/>
      </c>
      <c r="AZ172" s="58" t="str">
        <f>IF(明細書!U172="","",明細書!U172)</f>
        <v/>
      </c>
      <c r="BA172" s="59" t="str">
        <f>IF(明細書!V172="","",明細書!V172)</f>
        <v/>
      </c>
      <c r="BB172" s="7" t="str">
        <f>IF(明細書!W172="","",明細書!W172)</f>
        <v/>
      </c>
      <c r="BD172" s="57" t="str">
        <f t="shared" si="176"/>
        <v/>
      </c>
      <c r="BE172" s="58" t="str">
        <f t="shared" si="177"/>
        <v/>
      </c>
      <c r="BF172" s="59" t="str">
        <f t="shared" si="178"/>
        <v/>
      </c>
      <c r="BG172" s="60" t="str">
        <f t="shared" si="179"/>
        <v/>
      </c>
      <c r="BH172" s="58" t="str">
        <f t="shared" si="180"/>
        <v/>
      </c>
      <c r="BI172" s="59" t="str">
        <f t="shared" si="181"/>
        <v/>
      </c>
      <c r="BJ172" s="7" t="str">
        <f t="shared" si="182"/>
        <v/>
      </c>
      <c r="BK172" s="7">
        <f t="shared" si="183"/>
        <v>0</v>
      </c>
      <c r="BL172" s="84">
        <f t="shared" si="184"/>
        <v>0</v>
      </c>
      <c r="BM172" s="83">
        <f t="shared" si="185"/>
        <v>1</v>
      </c>
    </row>
    <row r="173" spans="7:65" ht="20.25" customHeight="1" x14ac:dyDescent="0.15">
      <c r="G173" s="55" t="str">
        <f>IF(明細書!H173="","",明細書!H173)</f>
        <v/>
      </c>
      <c r="H173" s="42" t="str">
        <f>IF(明細書!I173="","",明細書!I173)</f>
        <v/>
      </c>
      <c r="I173" s="43" t="str">
        <f>IF(明細書!J173="","",明細書!J173)</f>
        <v/>
      </c>
      <c r="J173" s="44" t="str">
        <f>IF(明細書!K173="","",明細書!K173)</f>
        <v/>
      </c>
      <c r="K173" s="42" t="str">
        <f>IF(明細書!L173="","",明細書!L173)</f>
        <v/>
      </c>
      <c r="L173" s="43" t="str">
        <f>IF(明細書!M173="","",明細書!M173)</f>
        <v/>
      </c>
      <c r="M173" s="45" t="str">
        <f>IF(明細書!N173="","",明細書!N173)</f>
        <v/>
      </c>
      <c r="N173" s="342">
        <f>明細書!O173</f>
        <v>0</v>
      </c>
      <c r="O173" s="343"/>
      <c r="Q173" s="55" t="str">
        <f t="shared" si="156"/>
        <v/>
      </c>
      <c r="R173" s="42" t="str">
        <f t="shared" si="157"/>
        <v/>
      </c>
      <c r="S173" s="43" t="str">
        <f t="shared" si="158"/>
        <v/>
      </c>
      <c r="T173" s="44" t="str">
        <f t="shared" si="159"/>
        <v/>
      </c>
      <c r="U173" s="42" t="str">
        <f t="shared" si="160"/>
        <v/>
      </c>
      <c r="V173" s="43" t="str">
        <f t="shared" si="161"/>
        <v/>
      </c>
      <c r="W173" s="46" t="str">
        <f t="shared" si="162"/>
        <v/>
      </c>
      <c r="X173" s="83">
        <f t="shared" si="186"/>
        <v>0</v>
      </c>
      <c r="Z173" s="57">
        <f t="shared" si="163"/>
        <v>0</v>
      </c>
      <c r="AA173" s="58">
        <f t="shared" si="164"/>
        <v>0</v>
      </c>
      <c r="AB173" s="59">
        <f t="shared" si="165"/>
        <v>0</v>
      </c>
      <c r="AC173" s="60">
        <f t="shared" si="166"/>
        <v>0</v>
      </c>
      <c r="AD173" s="58">
        <f t="shared" si="167"/>
        <v>0</v>
      </c>
      <c r="AE173" s="59">
        <f t="shared" si="168"/>
        <v>0</v>
      </c>
      <c r="AF173" s="7">
        <f t="shared" si="152"/>
        <v>0</v>
      </c>
      <c r="AG173" s="84">
        <f t="shared" si="153"/>
        <v>0</v>
      </c>
      <c r="AI173" s="57" t="str">
        <f t="shared" si="169"/>
        <v/>
      </c>
      <c r="AJ173" s="58" t="str">
        <f t="shared" si="170"/>
        <v/>
      </c>
      <c r="AK173" s="59" t="str">
        <f t="shared" si="171"/>
        <v/>
      </c>
      <c r="AL173" s="60" t="str">
        <f t="shared" si="172"/>
        <v/>
      </c>
      <c r="AM173" s="58" t="str">
        <f t="shared" si="173"/>
        <v/>
      </c>
      <c r="AN173" s="59" t="str">
        <f t="shared" si="174"/>
        <v/>
      </c>
      <c r="AO173" s="7" t="str">
        <f t="shared" si="175"/>
        <v/>
      </c>
      <c r="AP173" s="84">
        <f t="shared" si="187"/>
        <v>0</v>
      </c>
      <c r="AR173" s="83">
        <f t="shared" si="154"/>
        <v>1</v>
      </c>
      <c r="AT173" s="83">
        <f t="shared" si="155"/>
        <v>0</v>
      </c>
      <c r="AV173" s="57" t="str">
        <f>IF(明細書!Q173="","",明細書!Q173)</f>
        <v/>
      </c>
      <c r="AW173" s="58" t="str">
        <f>IF(明細書!R173="","",明細書!R173)</f>
        <v/>
      </c>
      <c r="AX173" s="59" t="str">
        <f>IF(明細書!S173="","",明細書!S173)</f>
        <v/>
      </c>
      <c r="AY173" s="60" t="str">
        <f>IF(明細書!T173="","",明細書!T173)</f>
        <v/>
      </c>
      <c r="AZ173" s="58" t="str">
        <f>IF(明細書!U173="","",明細書!U173)</f>
        <v/>
      </c>
      <c r="BA173" s="59" t="str">
        <f>IF(明細書!V173="","",明細書!V173)</f>
        <v/>
      </c>
      <c r="BB173" s="7" t="str">
        <f>IF(明細書!W173="","",明細書!W173)</f>
        <v/>
      </c>
      <c r="BD173" s="57" t="str">
        <f t="shared" si="176"/>
        <v/>
      </c>
      <c r="BE173" s="58" t="str">
        <f t="shared" si="177"/>
        <v/>
      </c>
      <c r="BF173" s="59" t="str">
        <f t="shared" si="178"/>
        <v/>
      </c>
      <c r="BG173" s="60" t="str">
        <f t="shared" si="179"/>
        <v/>
      </c>
      <c r="BH173" s="58" t="str">
        <f t="shared" si="180"/>
        <v/>
      </c>
      <c r="BI173" s="59" t="str">
        <f t="shared" si="181"/>
        <v/>
      </c>
      <c r="BJ173" s="7" t="str">
        <f t="shared" si="182"/>
        <v/>
      </c>
      <c r="BK173" s="7">
        <f t="shared" si="183"/>
        <v>0</v>
      </c>
      <c r="BL173" s="84">
        <f t="shared" si="184"/>
        <v>0</v>
      </c>
      <c r="BM173" s="83">
        <f t="shared" si="185"/>
        <v>1</v>
      </c>
    </row>
    <row r="174" spans="7:65" ht="20.25" customHeight="1" x14ac:dyDescent="0.15">
      <c r="G174" s="55" t="str">
        <f>IF(明細書!H174="","",明細書!H174)</f>
        <v/>
      </c>
      <c r="H174" s="42" t="str">
        <f>IF(明細書!I174="","",明細書!I174)</f>
        <v/>
      </c>
      <c r="I174" s="43" t="str">
        <f>IF(明細書!J174="","",明細書!J174)</f>
        <v/>
      </c>
      <c r="J174" s="44" t="str">
        <f>IF(明細書!K174="","",明細書!K174)</f>
        <v/>
      </c>
      <c r="K174" s="42" t="str">
        <f>IF(明細書!L174="","",明細書!L174)</f>
        <v/>
      </c>
      <c r="L174" s="43" t="str">
        <f>IF(明細書!M174="","",明細書!M174)</f>
        <v/>
      </c>
      <c r="M174" s="45" t="str">
        <f>IF(明細書!N174="","",明細書!N174)</f>
        <v/>
      </c>
      <c r="N174" s="342">
        <f>明細書!O174</f>
        <v>0</v>
      </c>
      <c r="O174" s="343"/>
      <c r="Q174" s="55" t="str">
        <f t="shared" si="156"/>
        <v/>
      </c>
      <c r="R174" s="42" t="str">
        <f t="shared" si="157"/>
        <v/>
      </c>
      <c r="S174" s="43" t="str">
        <f t="shared" si="158"/>
        <v/>
      </c>
      <c r="T174" s="44" t="str">
        <f t="shared" si="159"/>
        <v/>
      </c>
      <c r="U174" s="42" t="str">
        <f t="shared" si="160"/>
        <v/>
      </c>
      <c r="V174" s="43" t="str">
        <f t="shared" si="161"/>
        <v/>
      </c>
      <c r="W174" s="46" t="str">
        <f t="shared" si="162"/>
        <v/>
      </c>
      <c r="X174" s="83">
        <f t="shared" si="186"/>
        <v>0</v>
      </c>
      <c r="Z174" s="57">
        <f t="shared" si="163"/>
        <v>0</v>
      </c>
      <c r="AA174" s="58">
        <f t="shared" si="164"/>
        <v>0</v>
      </c>
      <c r="AB174" s="59">
        <f t="shared" si="165"/>
        <v>0</v>
      </c>
      <c r="AC174" s="60">
        <f t="shared" si="166"/>
        <v>0</v>
      </c>
      <c r="AD174" s="58">
        <f t="shared" si="167"/>
        <v>0</v>
      </c>
      <c r="AE174" s="59">
        <f t="shared" si="168"/>
        <v>0</v>
      </c>
      <c r="AF174" s="7">
        <f t="shared" si="152"/>
        <v>0</v>
      </c>
      <c r="AG174" s="84">
        <f t="shared" si="153"/>
        <v>0</v>
      </c>
      <c r="AI174" s="57" t="str">
        <f t="shared" si="169"/>
        <v/>
      </c>
      <c r="AJ174" s="58" t="str">
        <f t="shared" si="170"/>
        <v/>
      </c>
      <c r="AK174" s="59" t="str">
        <f t="shared" si="171"/>
        <v/>
      </c>
      <c r="AL174" s="60" t="str">
        <f t="shared" si="172"/>
        <v/>
      </c>
      <c r="AM174" s="58" t="str">
        <f t="shared" si="173"/>
        <v/>
      </c>
      <c r="AN174" s="59" t="str">
        <f t="shared" si="174"/>
        <v/>
      </c>
      <c r="AO174" s="7" t="str">
        <f t="shared" si="175"/>
        <v/>
      </c>
      <c r="AP174" s="84">
        <f t="shared" si="187"/>
        <v>0</v>
      </c>
      <c r="AR174" s="83">
        <f t="shared" si="154"/>
        <v>1</v>
      </c>
      <c r="AT174" s="83">
        <f t="shared" si="155"/>
        <v>0</v>
      </c>
      <c r="AV174" s="57" t="str">
        <f>IF(明細書!Q174="","",明細書!Q174)</f>
        <v/>
      </c>
      <c r="AW174" s="58" t="str">
        <f>IF(明細書!R174="","",明細書!R174)</f>
        <v/>
      </c>
      <c r="AX174" s="59" t="str">
        <f>IF(明細書!S174="","",明細書!S174)</f>
        <v/>
      </c>
      <c r="AY174" s="60" t="str">
        <f>IF(明細書!T174="","",明細書!T174)</f>
        <v/>
      </c>
      <c r="AZ174" s="58" t="str">
        <f>IF(明細書!U174="","",明細書!U174)</f>
        <v/>
      </c>
      <c r="BA174" s="59" t="str">
        <f>IF(明細書!V174="","",明細書!V174)</f>
        <v/>
      </c>
      <c r="BB174" s="7" t="str">
        <f>IF(明細書!W174="","",明細書!W174)</f>
        <v/>
      </c>
      <c r="BD174" s="57" t="str">
        <f t="shared" si="176"/>
        <v/>
      </c>
      <c r="BE174" s="58" t="str">
        <f t="shared" si="177"/>
        <v/>
      </c>
      <c r="BF174" s="59" t="str">
        <f t="shared" si="178"/>
        <v/>
      </c>
      <c r="BG174" s="60" t="str">
        <f t="shared" si="179"/>
        <v/>
      </c>
      <c r="BH174" s="58" t="str">
        <f t="shared" si="180"/>
        <v/>
      </c>
      <c r="BI174" s="59" t="str">
        <f t="shared" si="181"/>
        <v/>
      </c>
      <c r="BJ174" s="7" t="str">
        <f t="shared" si="182"/>
        <v/>
      </c>
      <c r="BK174" s="7">
        <f t="shared" si="183"/>
        <v>0</v>
      </c>
      <c r="BL174" s="84">
        <f t="shared" si="184"/>
        <v>0</v>
      </c>
      <c r="BM174" s="83">
        <f t="shared" si="185"/>
        <v>1</v>
      </c>
    </row>
    <row r="175" spans="7:65" ht="20.25" customHeight="1" x14ac:dyDescent="0.15">
      <c r="G175" s="55" t="str">
        <f>IF(明細書!H175="","",明細書!H175)</f>
        <v/>
      </c>
      <c r="H175" s="42" t="str">
        <f>IF(明細書!I175="","",明細書!I175)</f>
        <v/>
      </c>
      <c r="I175" s="43" t="str">
        <f>IF(明細書!J175="","",明細書!J175)</f>
        <v/>
      </c>
      <c r="J175" s="44" t="str">
        <f>IF(明細書!K175="","",明細書!K175)</f>
        <v/>
      </c>
      <c r="K175" s="42" t="str">
        <f>IF(明細書!L175="","",明細書!L175)</f>
        <v/>
      </c>
      <c r="L175" s="43" t="str">
        <f>IF(明細書!M175="","",明細書!M175)</f>
        <v/>
      </c>
      <c r="M175" s="45" t="str">
        <f>IF(明細書!N175="","",明細書!N175)</f>
        <v/>
      </c>
      <c r="N175" s="342">
        <f>明細書!O175</f>
        <v>0</v>
      </c>
      <c r="O175" s="343"/>
      <c r="Q175" s="55" t="str">
        <f t="shared" si="156"/>
        <v/>
      </c>
      <c r="R175" s="42" t="str">
        <f t="shared" si="157"/>
        <v/>
      </c>
      <c r="S175" s="43" t="str">
        <f t="shared" si="158"/>
        <v/>
      </c>
      <c r="T175" s="44" t="str">
        <f t="shared" si="159"/>
        <v/>
      </c>
      <c r="U175" s="42" t="str">
        <f t="shared" si="160"/>
        <v/>
      </c>
      <c r="V175" s="43" t="str">
        <f t="shared" si="161"/>
        <v/>
      </c>
      <c r="W175" s="46" t="str">
        <f t="shared" si="162"/>
        <v/>
      </c>
      <c r="X175" s="83">
        <f t="shared" si="186"/>
        <v>0</v>
      </c>
      <c r="Z175" s="57">
        <f t="shared" si="163"/>
        <v>0</v>
      </c>
      <c r="AA175" s="58">
        <f t="shared" si="164"/>
        <v>0</v>
      </c>
      <c r="AB175" s="59">
        <f t="shared" si="165"/>
        <v>0</v>
      </c>
      <c r="AC175" s="60">
        <f t="shared" si="166"/>
        <v>0</v>
      </c>
      <c r="AD175" s="58">
        <f t="shared" si="167"/>
        <v>0</v>
      </c>
      <c r="AE175" s="59">
        <f t="shared" si="168"/>
        <v>0</v>
      </c>
      <c r="AF175" s="7">
        <f t="shared" si="152"/>
        <v>0</v>
      </c>
      <c r="AG175" s="84">
        <f t="shared" si="153"/>
        <v>0</v>
      </c>
      <c r="AI175" s="57" t="str">
        <f t="shared" si="169"/>
        <v/>
      </c>
      <c r="AJ175" s="58" t="str">
        <f t="shared" si="170"/>
        <v/>
      </c>
      <c r="AK175" s="59" t="str">
        <f t="shared" si="171"/>
        <v/>
      </c>
      <c r="AL175" s="60" t="str">
        <f t="shared" si="172"/>
        <v/>
      </c>
      <c r="AM175" s="58" t="str">
        <f t="shared" si="173"/>
        <v/>
      </c>
      <c r="AN175" s="59" t="str">
        <f t="shared" si="174"/>
        <v/>
      </c>
      <c r="AO175" s="7" t="str">
        <f t="shared" si="175"/>
        <v/>
      </c>
      <c r="AP175" s="84">
        <f t="shared" si="187"/>
        <v>0</v>
      </c>
      <c r="AR175" s="83">
        <f t="shared" si="154"/>
        <v>1</v>
      </c>
      <c r="AT175" s="83">
        <f t="shared" si="155"/>
        <v>0</v>
      </c>
      <c r="AV175" s="57" t="str">
        <f>IF(明細書!Q175="","",明細書!Q175)</f>
        <v/>
      </c>
      <c r="AW175" s="58" t="str">
        <f>IF(明細書!R175="","",明細書!R175)</f>
        <v/>
      </c>
      <c r="AX175" s="59" t="str">
        <f>IF(明細書!S175="","",明細書!S175)</f>
        <v/>
      </c>
      <c r="AY175" s="60" t="str">
        <f>IF(明細書!T175="","",明細書!T175)</f>
        <v/>
      </c>
      <c r="AZ175" s="58" t="str">
        <f>IF(明細書!U175="","",明細書!U175)</f>
        <v/>
      </c>
      <c r="BA175" s="59" t="str">
        <f>IF(明細書!V175="","",明細書!V175)</f>
        <v/>
      </c>
      <c r="BB175" s="7" t="str">
        <f>IF(明細書!W175="","",明細書!W175)</f>
        <v/>
      </c>
      <c r="BD175" s="57" t="str">
        <f t="shared" si="176"/>
        <v/>
      </c>
      <c r="BE175" s="58" t="str">
        <f t="shared" si="177"/>
        <v/>
      </c>
      <c r="BF175" s="59" t="str">
        <f t="shared" si="178"/>
        <v/>
      </c>
      <c r="BG175" s="60" t="str">
        <f t="shared" si="179"/>
        <v/>
      </c>
      <c r="BH175" s="58" t="str">
        <f t="shared" si="180"/>
        <v/>
      </c>
      <c r="BI175" s="59" t="str">
        <f t="shared" si="181"/>
        <v/>
      </c>
      <c r="BJ175" s="7" t="str">
        <f t="shared" si="182"/>
        <v/>
      </c>
      <c r="BK175" s="7">
        <f t="shared" si="183"/>
        <v>0</v>
      </c>
      <c r="BL175" s="84">
        <f t="shared" si="184"/>
        <v>0</v>
      </c>
      <c r="BM175" s="83">
        <f t="shared" si="185"/>
        <v>1</v>
      </c>
    </row>
    <row r="176" spans="7:65" ht="20.25" customHeight="1" x14ac:dyDescent="0.15">
      <c r="G176" s="55" t="str">
        <f>IF(明細書!H176="","",明細書!H176)</f>
        <v/>
      </c>
      <c r="H176" s="42" t="str">
        <f>IF(明細書!I176="","",明細書!I176)</f>
        <v/>
      </c>
      <c r="I176" s="43" t="str">
        <f>IF(明細書!J176="","",明細書!J176)</f>
        <v/>
      </c>
      <c r="J176" s="44" t="str">
        <f>IF(明細書!K176="","",明細書!K176)</f>
        <v/>
      </c>
      <c r="K176" s="42" t="str">
        <f>IF(明細書!L176="","",明細書!L176)</f>
        <v/>
      </c>
      <c r="L176" s="43" t="str">
        <f>IF(明細書!M176="","",明細書!M176)</f>
        <v/>
      </c>
      <c r="M176" s="45" t="str">
        <f>IF(明細書!N176="","",明細書!N176)</f>
        <v/>
      </c>
      <c r="N176" s="342">
        <f>明細書!O176</f>
        <v>0</v>
      </c>
      <c r="O176" s="343"/>
      <c r="Q176" s="55" t="str">
        <f t="shared" si="156"/>
        <v/>
      </c>
      <c r="R176" s="42" t="str">
        <f t="shared" si="157"/>
        <v/>
      </c>
      <c r="S176" s="43" t="str">
        <f t="shared" si="158"/>
        <v/>
      </c>
      <c r="T176" s="44" t="str">
        <f t="shared" si="159"/>
        <v/>
      </c>
      <c r="U176" s="42" t="str">
        <f t="shared" si="160"/>
        <v/>
      </c>
      <c r="V176" s="43" t="str">
        <f t="shared" si="161"/>
        <v/>
      </c>
      <c r="W176" s="46" t="str">
        <f t="shared" si="162"/>
        <v/>
      </c>
      <c r="X176" s="83">
        <f t="shared" si="186"/>
        <v>0</v>
      </c>
      <c r="Z176" s="57">
        <f t="shared" si="163"/>
        <v>0</v>
      </c>
      <c r="AA176" s="58">
        <f t="shared" si="164"/>
        <v>0</v>
      </c>
      <c r="AB176" s="59">
        <f t="shared" si="165"/>
        <v>0</v>
      </c>
      <c r="AC176" s="60">
        <f t="shared" si="166"/>
        <v>0</v>
      </c>
      <c r="AD176" s="58">
        <f t="shared" si="167"/>
        <v>0</v>
      </c>
      <c r="AE176" s="59">
        <f t="shared" si="168"/>
        <v>0</v>
      </c>
      <c r="AF176" s="7">
        <f t="shared" si="152"/>
        <v>0</v>
      </c>
      <c r="AG176" s="84">
        <f t="shared" si="153"/>
        <v>0</v>
      </c>
      <c r="AI176" s="57" t="str">
        <f t="shared" si="169"/>
        <v/>
      </c>
      <c r="AJ176" s="58" t="str">
        <f t="shared" si="170"/>
        <v/>
      </c>
      <c r="AK176" s="59" t="str">
        <f t="shared" si="171"/>
        <v/>
      </c>
      <c r="AL176" s="60" t="str">
        <f t="shared" si="172"/>
        <v/>
      </c>
      <c r="AM176" s="58" t="str">
        <f t="shared" si="173"/>
        <v/>
      </c>
      <c r="AN176" s="59" t="str">
        <f t="shared" si="174"/>
        <v/>
      </c>
      <c r="AO176" s="7" t="str">
        <f t="shared" si="175"/>
        <v/>
      </c>
      <c r="AP176" s="84">
        <f t="shared" si="187"/>
        <v>0</v>
      </c>
      <c r="AR176" s="83">
        <f t="shared" si="154"/>
        <v>1</v>
      </c>
      <c r="AT176" s="83">
        <f t="shared" si="155"/>
        <v>0</v>
      </c>
      <c r="AV176" s="57" t="str">
        <f>IF(明細書!Q176="","",明細書!Q176)</f>
        <v/>
      </c>
      <c r="AW176" s="58" t="str">
        <f>IF(明細書!R176="","",明細書!R176)</f>
        <v/>
      </c>
      <c r="AX176" s="59" t="str">
        <f>IF(明細書!S176="","",明細書!S176)</f>
        <v/>
      </c>
      <c r="AY176" s="60" t="str">
        <f>IF(明細書!T176="","",明細書!T176)</f>
        <v/>
      </c>
      <c r="AZ176" s="58" t="str">
        <f>IF(明細書!U176="","",明細書!U176)</f>
        <v/>
      </c>
      <c r="BA176" s="59" t="str">
        <f>IF(明細書!V176="","",明細書!V176)</f>
        <v/>
      </c>
      <c r="BB176" s="7" t="str">
        <f>IF(明細書!W176="","",明細書!W176)</f>
        <v/>
      </c>
      <c r="BD176" s="57" t="str">
        <f t="shared" si="176"/>
        <v/>
      </c>
      <c r="BE176" s="58" t="str">
        <f t="shared" si="177"/>
        <v/>
      </c>
      <c r="BF176" s="59" t="str">
        <f t="shared" si="178"/>
        <v/>
      </c>
      <c r="BG176" s="60" t="str">
        <f t="shared" si="179"/>
        <v/>
      </c>
      <c r="BH176" s="58" t="str">
        <f t="shared" si="180"/>
        <v/>
      </c>
      <c r="BI176" s="59" t="str">
        <f t="shared" si="181"/>
        <v/>
      </c>
      <c r="BJ176" s="7" t="str">
        <f t="shared" si="182"/>
        <v/>
      </c>
      <c r="BK176" s="7">
        <f t="shared" si="183"/>
        <v>0</v>
      </c>
      <c r="BL176" s="84">
        <f t="shared" si="184"/>
        <v>0</v>
      </c>
      <c r="BM176" s="83">
        <f t="shared" si="185"/>
        <v>1</v>
      </c>
    </row>
    <row r="177" spans="7:65" ht="20.25" customHeight="1" x14ac:dyDescent="0.15">
      <c r="G177" s="55" t="str">
        <f>IF(明細書!H177="","",明細書!H177)</f>
        <v/>
      </c>
      <c r="H177" s="42" t="str">
        <f>IF(明細書!I177="","",明細書!I177)</f>
        <v/>
      </c>
      <c r="I177" s="43" t="str">
        <f>IF(明細書!J177="","",明細書!J177)</f>
        <v/>
      </c>
      <c r="J177" s="44" t="str">
        <f>IF(明細書!K177="","",明細書!K177)</f>
        <v/>
      </c>
      <c r="K177" s="42" t="str">
        <f>IF(明細書!L177="","",明細書!L177)</f>
        <v/>
      </c>
      <c r="L177" s="43" t="str">
        <f>IF(明細書!M177="","",明細書!M177)</f>
        <v/>
      </c>
      <c r="M177" s="45" t="str">
        <f>IF(明細書!N177="","",明細書!N177)</f>
        <v/>
      </c>
      <c r="N177" s="342">
        <f>明細書!O177</f>
        <v>0</v>
      </c>
      <c r="O177" s="343"/>
      <c r="Q177" s="55" t="str">
        <f t="shared" si="156"/>
        <v/>
      </c>
      <c r="R177" s="42" t="str">
        <f t="shared" si="157"/>
        <v/>
      </c>
      <c r="S177" s="43" t="str">
        <f t="shared" si="158"/>
        <v/>
      </c>
      <c r="T177" s="44" t="str">
        <f t="shared" si="159"/>
        <v/>
      </c>
      <c r="U177" s="42" t="str">
        <f t="shared" si="160"/>
        <v/>
      </c>
      <c r="V177" s="43" t="str">
        <f t="shared" si="161"/>
        <v/>
      </c>
      <c r="W177" s="46" t="str">
        <f t="shared" si="162"/>
        <v/>
      </c>
      <c r="X177" s="83">
        <f t="shared" si="186"/>
        <v>0</v>
      </c>
      <c r="Z177" s="57">
        <f t="shared" si="163"/>
        <v>0</v>
      </c>
      <c r="AA177" s="58">
        <f t="shared" si="164"/>
        <v>0</v>
      </c>
      <c r="AB177" s="59">
        <f t="shared" si="165"/>
        <v>0</v>
      </c>
      <c r="AC177" s="60">
        <f t="shared" si="166"/>
        <v>0</v>
      </c>
      <c r="AD177" s="58">
        <f t="shared" si="167"/>
        <v>0</v>
      </c>
      <c r="AE177" s="59">
        <f t="shared" si="168"/>
        <v>0</v>
      </c>
      <c r="AF177" s="7">
        <f t="shared" si="152"/>
        <v>0</v>
      </c>
      <c r="AG177" s="84">
        <f t="shared" si="153"/>
        <v>0</v>
      </c>
      <c r="AI177" s="57" t="str">
        <f t="shared" si="169"/>
        <v/>
      </c>
      <c r="AJ177" s="58" t="str">
        <f t="shared" si="170"/>
        <v/>
      </c>
      <c r="AK177" s="59" t="str">
        <f t="shared" si="171"/>
        <v/>
      </c>
      <c r="AL177" s="60" t="str">
        <f t="shared" si="172"/>
        <v/>
      </c>
      <c r="AM177" s="58" t="str">
        <f t="shared" si="173"/>
        <v/>
      </c>
      <c r="AN177" s="59" t="str">
        <f t="shared" si="174"/>
        <v/>
      </c>
      <c r="AO177" s="7" t="str">
        <f t="shared" si="175"/>
        <v/>
      </c>
      <c r="AP177" s="84">
        <f t="shared" si="187"/>
        <v>0</v>
      </c>
      <c r="AR177" s="83">
        <f t="shared" si="154"/>
        <v>1</v>
      </c>
      <c r="AT177" s="83">
        <f t="shared" si="155"/>
        <v>0</v>
      </c>
      <c r="AV177" s="57" t="str">
        <f>IF(明細書!Q177="","",明細書!Q177)</f>
        <v/>
      </c>
      <c r="AW177" s="58" t="str">
        <f>IF(明細書!R177="","",明細書!R177)</f>
        <v/>
      </c>
      <c r="AX177" s="59" t="str">
        <f>IF(明細書!S177="","",明細書!S177)</f>
        <v/>
      </c>
      <c r="AY177" s="60" t="str">
        <f>IF(明細書!T177="","",明細書!T177)</f>
        <v/>
      </c>
      <c r="AZ177" s="58" t="str">
        <f>IF(明細書!U177="","",明細書!U177)</f>
        <v/>
      </c>
      <c r="BA177" s="59" t="str">
        <f>IF(明細書!V177="","",明細書!V177)</f>
        <v/>
      </c>
      <c r="BB177" s="7" t="str">
        <f>IF(明細書!W177="","",明細書!W177)</f>
        <v/>
      </c>
      <c r="BD177" s="57" t="str">
        <f t="shared" si="176"/>
        <v/>
      </c>
      <c r="BE177" s="58" t="str">
        <f t="shared" si="177"/>
        <v/>
      </c>
      <c r="BF177" s="59" t="str">
        <f t="shared" si="178"/>
        <v/>
      </c>
      <c r="BG177" s="60" t="str">
        <f t="shared" si="179"/>
        <v/>
      </c>
      <c r="BH177" s="58" t="str">
        <f t="shared" si="180"/>
        <v/>
      </c>
      <c r="BI177" s="59" t="str">
        <f t="shared" si="181"/>
        <v/>
      </c>
      <c r="BJ177" s="7" t="str">
        <f t="shared" si="182"/>
        <v/>
      </c>
      <c r="BK177" s="7">
        <f t="shared" si="183"/>
        <v>0</v>
      </c>
      <c r="BL177" s="84">
        <f t="shared" si="184"/>
        <v>0</v>
      </c>
      <c r="BM177" s="83">
        <f t="shared" si="185"/>
        <v>1</v>
      </c>
    </row>
    <row r="178" spans="7:65" ht="20.25" customHeight="1" x14ac:dyDescent="0.15">
      <c r="G178" s="55" t="str">
        <f>IF(明細書!H178="","",明細書!H178)</f>
        <v/>
      </c>
      <c r="H178" s="42" t="str">
        <f>IF(明細書!I178="","",明細書!I178)</f>
        <v/>
      </c>
      <c r="I178" s="43" t="str">
        <f>IF(明細書!J178="","",明細書!J178)</f>
        <v/>
      </c>
      <c r="J178" s="44" t="str">
        <f>IF(明細書!K178="","",明細書!K178)</f>
        <v/>
      </c>
      <c r="K178" s="42" t="str">
        <f>IF(明細書!L178="","",明細書!L178)</f>
        <v/>
      </c>
      <c r="L178" s="43" t="str">
        <f>IF(明細書!M178="","",明細書!M178)</f>
        <v/>
      </c>
      <c r="M178" s="45" t="str">
        <f>IF(明細書!N178="","",明細書!N178)</f>
        <v/>
      </c>
      <c r="N178" s="342">
        <f>明細書!O178</f>
        <v>0</v>
      </c>
      <c r="O178" s="343"/>
      <c r="Q178" s="55" t="str">
        <f t="shared" si="156"/>
        <v/>
      </c>
      <c r="R178" s="42" t="str">
        <f t="shared" si="157"/>
        <v/>
      </c>
      <c r="S178" s="43" t="str">
        <f t="shared" si="158"/>
        <v/>
      </c>
      <c r="T178" s="44" t="str">
        <f t="shared" si="159"/>
        <v/>
      </c>
      <c r="U178" s="42" t="str">
        <f t="shared" si="160"/>
        <v/>
      </c>
      <c r="V178" s="43" t="str">
        <f t="shared" si="161"/>
        <v/>
      </c>
      <c r="W178" s="46" t="str">
        <f t="shared" si="162"/>
        <v/>
      </c>
      <c r="X178" s="83">
        <f t="shared" si="186"/>
        <v>0</v>
      </c>
      <c r="Z178" s="57">
        <f t="shared" si="163"/>
        <v>0</v>
      </c>
      <c r="AA178" s="58">
        <f t="shared" si="164"/>
        <v>0</v>
      </c>
      <c r="AB178" s="59">
        <f t="shared" si="165"/>
        <v>0</v>
      </c>
      <c r="AC178" s="60">
        <f t="shared" si="166"/>
        <v>0</v>
      </c>
      <c r="AD178" s="58">
        <f t="shared" si="167"/>
        <v>0</v>
      </c>
      <c r="AE178" s="59">
        <f t="shared" si="168"/>
        <v>0</v>
      </c>
      <c r="AF178" s="7">
        <f t="shared" si="152"/>
        <v>0</v>
      </c>
      <c r="AG178" s="84">
        <f t="shared" si="153"/>
        <v>0</v>
      </c>
      <c r="AI178" s="57" t="str">
        <f t="shared" si="169"/>
        <v/>
      </c>
      <c r="AJ178" s="58" t="str">
        <f t="shared" si="170"/>
        <v/>
      </c>
      <c r="AK178" s="59" t="str">
        <f t="shared" si="171"/>
        <v/>
      </c>
      <c r="AL178" s="60" t="str">
        <f t="shared" si="172"/>
        <v/>
      </c>
      <c r="AM178" s="58" t="str">
        <f t="shared" si="173"/>
        <v/>
      </c>
      <c r="AN178" s="59" t="str">
        <f t="shared" si="174"/>
        <v/>
      </c>
      <c r="AO178" s="7" t="str">
        <f t="shared" si="175"/>
        <v/>
      </c>
      <c r="AP178" s="84">
        <f t="shared" si="187"/>
        <v>0</v>
      </c>
      <c r="AR178" s="83">
        <f t="shared" si="154"/>
        <v>1</v>
      </c>
      <c r="AT178" s="83">
        <f t="shared" si="155"/>
        <v>0</v>
      </c>
      <c r="AV178" s="57" t="str">
        <f>IF(明細書!Q178="","",明細書!Q178)</f>
        <v/>
      </c>
      <c r="AW178" s="58" t="str">
        <f>IF(明細書!R178="","",明細書!R178)</f>
        <v/>
      </c>
      <c r="AX178" s="59" t="str">
        <f>IF(明細書!S178="","",明細書!S178)</f>
        <v/>
      </c>
      <c r="AY178" s="60" t="str">
        <f>IF(明細書!T178="","",明細書!T178)</f>
        <v/>
      </c>
      <c r="AZ178" s="58" t="str">
        <f>IF(明細書!U178="","",明細書!U178)</f>
        <v/>
      </c>
      <c r="BA178" s="59" t="str">
        <f>IF(明細書!V178="","",明細書!V178)</f>
        <v/>
      </c>
      <c r="BB178" s="7" t="str">
        <f>IF(明細書!W178="","",明細書!W178)</f>
        <v/>
      </c>
      <c r="BD178" s="57" t="str">
        <f t="shared" si="176"/>
        <v/>
      </c>
      <c r="BE178" s="58" t="str">
        <f t="shared" si="177"/>
        <v/>
      </c>
      <c r="BF178" s="59" t="str">
        <f t="shared" si="178"/>
        <v/>
      </c>
      <c r="BG178" s="60" t="str">
        <f t="shared" si="179"/>
        <v/>
      </c>
      <c r="BH178" s="58" t="str">
        <f t="shared" si="180"/>
        <v/>
      </c>
      <c r="BI178" s="59" t="str">
        <f t="shared" si="181"/>
        <v/>
      </c>
      <c r="BJ178" s="7" t="str">
        <f t="shared" si="182"/>
        <v/>
      </c>
      <c r="BK178" s="7">
        <f t="shared" si="183"/>
        <v>0</v>
      </c>
      <c r="BL178" s="84">
        <f t="shared" si="184"/>
        <v>0</v>
      </c>
      <c r="BM178" s="83">
        <f t="shared" si="185"/>
        <v>1</v>
      </c>
    </row>
    <row r="179" spans="7:65" ht="20.25" customHeight="1" x14ac:dyDescent="0.15">
      <c r="G179" s="55" t="str">
        <f>IF(明細書!H179="","",明細書!H179)</f>
        <v/>
      </c>
      <c r="H179" s="42" t="str">
        <f>IF(明細書!I179="","",明細書!I179)</f>
        <v/>
      </c>
      <c r="I179" s="43" t="str">
        <f>IF(明細書!J179="","",明細書!J179)</f>
        <v/>
      </c>
      <c r="J179" s="44" t="str">
        <f>IF(明細書!K179="","",明細書!K179)</f>
        <v/>
      </c>
      <c r="K179" s="42" t="str">
        <f>IF(明細書!L179="","",明細書!L179)</f>
        <v/>
      </c>
      <c r="L179" s="43" t="str">
        <f>IF(明細書!M179="","",明細書!M179)</f>
        <v/>
      </c>
      <c r="M179" s="45" t="str">
        <f>IF(明細書!N179="","",明細書!N179)</f>
        <v/>
      </c>
      <c r="N179" s="342">
        <f>明細書!O179</f>
        <v>0</v>
      </c>
      <c r="O179" s="343"/>
      <c r="Q179" s="55" t="str">
        <f t="shared" si="156"/>
        <v/>
      </c>
      <c r="R179" s="42" t="str">
        <f t="shared" si="157"/>
        <v/>
      </c>
      <c r="S179" s="43" t="str">
        <f t="shared" si="158"/>
        <v/>
      </c>
      <c r="T179" s="44" t="str">
        <f t="shared" si="159"/>
        <v/>
      </c>
      <c r="U179" s="42" t="str">
        <f t="shared" si="160"/>
        <v/>
      </c>
      <c r="V179" s="43" t="str">
        <f t="shared" si="161"/>
        <v/>
      </c>
      <c r="W179" s="46" t="str">
        <f t="shared" si="162"/>
        <v/>
      </c>
      <c r="X179" s="83">
        <f t="shared" si="186"/>
        <v>0</v>
      </c>
      <c r="Z179" s="57">
        <f t="shared" si="163"/>
        <v>0</v>
      </c>
      <c r="AA179" s="58">
        <f t="shared" si="164"/>
        <v>0</v>
      </c>
      <c r="AB179" s="59">
        <f t="shared" si="165"/>
        <v>0</v>
      </c>
      <c r="AC179" s="60">
        <f t="shared" si="166"/>
        <v>0</v>
      </c>
      <c r="AD179" s="58">
        <f t="shared" si="167"/>
        <v>0</v>
      </c>
      <c r="AE179" s="59">
        <f t="shared" si="168"/>
        <v>0</v>
      </c>
      <c r="AF179" s="7">
        <f t="shared" si="152"/>
        <v>0</v>
      </c>
      <c r="AG179" s="84">
        <f t="shared" si="153"/>
        <v>0</v>
      </c>
      <c r="AI179" s="57" t="str">
        <f t="shared" si="169"/>
        <v/>
      </c>
      <c r="AJ179" s="58" t="str">
        <f t="shared" si="170"/>
        <v/>
      </c>
      <c r="AK179" s="59" t="str">
        <f t="shared" si="171"/>
        <v/>
      </c>
      <c r="AL179" s="60" t="str">
        <f t="shared" si="172"/>
        <v/>
      </c>
      <c r="AM179" s="58" t="str">
        <f t="shared" si="173"/>
        <v/>
      </c>
      <c r="AN179" s="59" t="str">
        <f t="shared" si="174"/>
        <v/>
      </c>
      <c r="AO179" s="7" t="str">
        <f t="shared" si="175"/>
        <v/>
      </c>
      <c r="AP179" s="84">
        <f t="shared" si="187"/>
        <v>0</v>
      </c>
      <c r="AR179" s="83">
        <f t="shared" si="154"/>
        <v>1</v>
      </c>
      <c r="AT179" s="83">
        <f t="shared" si="155"/>
        <v>0</v>
      </c>
      <c r="AV179" s="57" t="str">
        <f>IF(明細書!Q179="","",明細書!Q179)</f>
        <v/>
      </c>
      <c r="AW179" s="58" t="str">
        <f>IF(明細書!R179="","",明細書!R179)</f>
        <v/>
      </c>
      <c r="AX179" s="59" t="str">
        <f>IF(明細書!S179="","",明細書!S179)</f>
        <v/>
      </c>
      <c r="AY179" s="60" t="str">
        <f>IF(明細書!T179="","",明細書!T179)</f>
        <v/>
      </c>
      <c r="AZ179" s="58" t="str">
        <f>IF(明細書!U179="","",明細書!U179)</f>
        <v/>
      </c>
      <c r="BA179" s="59" t="str">
        <f>IF(明細書!V179="","",明細書!V179)</f>
        <v/>
      </c>
      <c r="BB179" s="7" t="str">
        <f>IF(明細書!W179="","",明細書!W179)</f>
        <v/>
      </c>
      <c r="BD179" s="57" t="str">
        <f t="shared" si="176"/>
        <v/>
      </c>
      <c r="BE179" s="58" t="str">
        <f t="shared" si="177"/>
        <v/>
      </c>
      <c r="BF179" s="59" t="str">
        <f t="shared" si="178"/>
        <v/>
      </c>
      <c r="BG179" s="60" t="str">
        <f t="shared" si="179"/>
        <v/>
      </c>
      <c r="BH179" s="58" t="str">
        <f t="shared" si="180"/>
        <v/>
      </c>
      <c r="BI179" s="59" t="str">
        <f t="shared" si="181"/>
        <v/>
      </c>
      <c r="BJ179" s="7" t="str">
        <f t="shared" si="182"/>
        <v/>
      </c>
      <c r="BK179" s="7">
        <f t="shared" si="183"/>
        <v>0</v>
      </c>
      <c r="BL179" s="84">
        <f t="shared" si="184"/>
        <v>0</v>
      </c>
      <c r="BM179" s="83">
        <f t="shared" si="185"/>
        <v>1</v>
      </c>
    </row>
    <row r="180" spans="7:65" ht="20.25" customHeight="1" x14ac:dyDescent="0.15">
      <c r="G180" s="55" t="str">
        <f>IF(明細書!H180="","",明細書!H180)</f>
        <v/>
      </c>
      <c r="H180" s="42" t="str">
        <f>IF(明細書!I180="","",明細書!I180)</f>
        <v/>
      </c>
      <c r="I180" s="43" t="str">
        <f>IF(明細書!J180="","",明細書!J180)</f>
        <v/>
      </c>
      <c r="J180" s="44" t="str">
        <f>IF(明細書!K180="","",明細書!K180)</f>
        <v/>
      </c>
      <c r="K180" s="42" t="str">
        <f>IF(明細書!L180="","",明細書!L180)</f>
        <v/>
      </c>
      <c r="L180" s="43" t="str">
        <f>IF(明細書!M180="","",明細書!M180)</f>
        <v/>
      </c>
      <c r="M180" s="45" t="str">
        <f>IF(明細書!N180="","",明細書!N180)</f>
        <v/>
      </c>
      <c r="N180" s="342">
        <f>明細書!O180</f>
        <v>0</v>
      </c>
      <c r="O180" s="343"/>
      <c r="Q180" s="55" t="str">
        <f t="shared" si="156"/>
        <v/>
      </c>
      <c r="R180" s="42" t="str">
        <f t="shared" si="157"/>
        <v/>
      </c>
      <c r="S180" s="43" t="str">
        <f t="shared" si="158"/>
        <v/>
      </c>
      <c r="T180" s="44" t="str">
        <f t="shared" si="159"/>
        <v/>
      </c>
      <c r="U180" s="42" t="str">
        <f t="shared" si="160"/>
        <v/>
      </c>
      <c r="V180" s="43" t="str">
        <f t="shared" si="161"/>
        <v/>
      </c>
      <c r="W180" s="46" t="str">
        <f t="shared" si="162"/>
        <v/>
      </c>
      <c r="X180" s="83">
        <f t="shared" si="186"/>
        <v>0</v>
      </c>
      <c r="Z180" s="57">
        <f t="shared" si="163"/>
        <v>0</v>
      </c>
      <c r="AA180" s="58">
        <f t="shared" si="164"/>
        <v>0</v>
      </c>
      <c r="AB180" s="59">
        <f t="shared" si="165"/>
        <v>0</v>
      </c>
      <c r="AC180" s="60">
        <f t="shared" si="166"/>
        <v>0</v>
      </c>
      <c r="AD180" s="58">
        <f t="shared" si="167"/>
        <v>0</v>
      </c>
      <c r="AE180" s="59">
        <f t="shared" si="168"/>
        <v>0</v>
      </c>
      <c r="AF180" s="7">
        <f t="shared" si="152"/>
        <v>0</v>
      </c>
      <c r="AG180" s="84">
        <f t="shared" si="153"/>
        <v>0</v>
      </c>
      <c r="AI180" s="57" t="str">
        <f t="shared" si="169"/>
        <v/>
      </c>
      <c r="AJ180" s="58" t="str">
        <f t="shared" si="170"/>
        <v/>
      </c>
      <c r="AK180" s="59" t="str">
        <f t="shared" si="171"/>
        <v/>
      </c>
      <c r="AL180" s="60" t="str">
        <f t="shared" si="172"/>
        <v/>
      </c>
      <c r="AM180" s="58" t="str">
        <f t="shared" si="173"/>
        <v/>
      </c>
      <c r="AN180" s="59" t="str">
        <f t="shared" si="174"/>
        <v/>
      </c>
      <c r="AO180" s="7" t="str">
        <f t="shared" si="175"/>
        <v/>
      </c>
      <c r="AP180" s="84">
        <f t="shared" si="187"/>
        <v>0</v>
      </c>
      <c r="AR180" s="83">
        <f t="shared" si="154"/>
        <v>1</v>
      </c>
      <c r="AT180" s="83">
        <f t="shared" si="155"/>
        <v>0</v>
      </c>
      <c r="AV180" s="57" t="str">
        <f>IF(明細書!Q180="","",明細書!Q180)</f>
        <v/>
      </c>
      <c r="AW180" s="58" t="str">
        <f>IF(明細書!R180="","",明細書!R180)</f>
        <v/>
      </c>
      <c r="AX180" s="59" t="str">
        <f>IF(明細書!S180="","",明細書!S180)</f>
        <v/>
      </c>
      <c r="AY180" s="60" t="str">
        <f>IF(明細書!T180="","",明細書!T180)</f>
        <v/>
      </c>
      <c r="AZ180" s="58" t="str">
        <f>IF(明細書!U180="","",明細書!U180)</f>
        <v/>
      </c>
      <c r="BA180" s="59" t="str">
        <f>IF(明細書!V180="","",明細書!V180)</f>
        <v/>
      </c>
      <c r="BB180" s="7" t="str">
        <f>IF(明細書!W180="","",明細書!W180)</f>
        <v/>
      </c>
      <c r="BD180" s="57" t="str">
        <f t="shared" si="176"/>
        <v/>
      </c>
      <c r="BE180" s="58" t="str">
        <f t="shared" si="177"/>
        <v/>
      </c>
      <c r="BF180" s="59" t="str">
        <f t="shared" si="178"/>
        <v/>
      </c>
      <c r="BG180" s="60" t="str">
        <f t="shared" si="179"/>
        <v/>
      </c>
      <c r="BH180" s="58" t="str">
        <f t="shared" si="180"/>
        <v/>
      </c>
      <c r="BI180" s="59" t="str">
        <f t="shared" si="181"/>
        <v/>
      </c>
      <c r="BJ180" s="7" t="str">
        <f t="shared" si="182"/>
        <v/>
      </c>
      <c r="BK180" s="7">
        <f t="shared" si="183"/>
        <v>0</v>
      </c>
      <c r="BL180" s="84">
        <f t="shared" si="184"/>
        <v>0</v>
      </c>
      <c r="BM180" s="83">
        <f t="shared" si="185"/>
        <v>1</v>
      </c>
    </row>
    <row r="181" spans="7:65" ht="20.25" customHeight="1" x14ac:dyDescent="0.15">
      <c r="G181" s="55" t="str">
        <f>IF(明細書!H181="","",明細書!H181)</f>
        <v/>
      </c>
      <c r="H181" s="42" t="str">
        <f>IF(明細書!I181="","",明細書!I181)</f>
        <v/>
      </c>
      <c r="I181" s="43" t="str">
        <f>IF(明細書!J181="","",明細書!J181)</f>
        <v/>
      </c>
      <c r="J181" s="44" t="str">
        <f>IF(明細書!K181="","",明細書!K181)</f>
        <v/>
      </c>
      <c r="K181" s="42" t="str">
        <f>IF(明細書!L181="","",明細書!L181)</f>
        <v/>
      </c>
      <c r="L181" s="43" t="str">
        <f>IF(明細書!M181="","",明細書!M181)</f>
        <v/>
      </c>
      <c r="M181" s="45" t="str">
        <f>IF(明細書!N181="","",明細書!N181)</f>
        <v/>
      </c>
      <c r="N181" s="342">
        <f>明細書!O181</f>
        <v>0</v>
      </c>
      <c r="O181" s="343"/>
      <c r="Q181" s="55" t="str">
        <f t="shared" si="156"/>
        <v/>
      </c>
      <c r="R181" s="42" t="str">
        <f t="shared" si="157"/>
        <v/>
      </c>
      <c r="S181" s="43" t="str">
        <f t="shared" si="158"/>
        <v/>
      </c>
      <c r="T181" s="44" t="str">
        <f t="shared" si="159"/>
        <v/>
      </c>
      <c r="U181" s="42" t="str">
        <f t="shared" si="160"/>
        <v/>
      </c>
      <c r="V181" s="43" t="str">
        <f t="shared" si="161"/>
        <v/>
      </c>
      <c r="W181" s="46" t="str">
        <f t="shared" si="162"/>
        <v/>
      </c>
      <c r="X181" s="83">
        <f t="shared" si="186"/>
        <v>0</v>
      </c>
      <c r="Z181" s="57">
        <f t="shared" si="163"/>
        <v>0</v>
      </c>
      <c r="AA181" s="58">
        <f t="shared" si="164"/>
        <v>0</v>
      </c>
      <c r="AB181" s="59">
        <f t="shared" si="165"/>
        <v>0</v>
      </c>
      <c r="AC181" s="60">
        <f t="shared" si="166"/>
        <v>0</v>
      </c>
      <c r="AD181" s="58">
        <f t="shared" si="167"/>
        <v>0</v>
      </c>
      <c r="AE181" s="59">
        <f t="shared" si="168"/>
        <v>0</v>
      </c>
      <c r="AF181" s="7">
        <f t="shared" si="152"/>
        <v>0</v>
      </c>
      <c r="AG181" s="84">
        <f t="shared" si="153"/>
        <v>0</v>
      </c>
      <c r="AI181" s="57" t="str">
        <f t="shared" si="169"/>
        <v/>
      </c>
      <c r="AJ181" s="58" t="str">
        <f t="shared" si="170"/>
        <v/>
      </c>
      <c r="AK181" s="59" t="str">
        <f t="shared" si="171"/>
        <v/>
      </c>
      <c r="AL181" s="60" t="str">
        <f t="shared" si="172"/>
        <v/>
      </c>
      <c r="AM181" s="58" t="str">
        <f t="shared" si="173"/>
        <v/>
      </c>
      <c r="AN181" s="59" t="str">
        <f t="shared" si="174"/>
        <v/>
      </c>
      <c r="AO181" s="7" t="str">
        <f t="shared" si="175"/>
        <v/>
      </c>
      <c r="AP181" s="84">
        <f t="shared" si="187"/>
        <v>0</v>
      </c>
      <c r="AR181" s="83">
        <f t="shared" si="154"/>
        <v>1</v>
      </c>
      <c r="AT181" s="83">
        <f t="shared" si="155"/>
        <v>0</v>
      </c>
      <c r="AV181" s="57" t="str">
        <f>IF(明細書!Q181="","",明細書!Q181)</f>
        <v/>
      </c>
      <c r="AW181" s="58" t="str">
        <f>IF(明細書!R181="","",明細書!R181)</f>
        <v/>
      </c>
      <c r="AX181" s="59" t="str">
        <f>IF(明細書!S181="","",明細書!S181)</f>
        <v/>
      </c>
      <c r="AY181" s="60" t="str">
        <f>IF(明細書!T181="","",明細書!T181)</f>
        <v/>
      </c>
      <c r="AZ181" s="58" t="str">
        <f>IF(明細書!U181="","",明細書!U181)</f>
        <v/>
      </c>
      <c r="BA181" s="59" t="str">
        <f>IF(明細書!V181="","",明細書!V181)</f>
        <v/>
      </c>
      <c r="BB181" s="7" t="str">
        <f>IF(明細書!W181="","",明細書!W181)</f>
        <v/>
      </c>
      <c r="BD181" s="57" t="str">
        <f t="shared" si="176"/>
        <v/>
      </c>
      <c r="BE181" s="58" t="str">
        <f t="shared" si="177"/>
        <v/>
      </c>
      <c r="BF181" s="59" t="str">
        <f t="shared" si="178"/>
        <v/>
      </c>
      <c r="BG181" s="60" t="str">
        <f t="shared" si="179"/>
        <v/>
      </c>
      <c r="BH181" s="58" t="str">
        <f t="shared" si="180"/>
        <v/>
      </c>
      <c r="BI181" s="59" t="str">
        <f t="shared" si="181"/>
        <v/>
      </c>
      <c r="BJ181" s="7" t="str">
        <f t="shared" si="182"/>
        <v/>
      </c>
      <c r="BK181" s="7">
        <f t="shared" si="183"/>
        <v>0</v>
      </c>
      <c r="BL181" s="84">
        <f t="shared" si="184"/>
        <v>0</v>
      </c>
      <c r="BM181" s="83">
        <f t="shared" si="185"/>
        <v>1</v>
      </c>
    </row>
    <row r="182" spans="7:65" ht="20.25" customHeight="1" x14ac:dyDescent="0.15">
      <c r="G182" s="55" t="str">
        <f>IF(明細書!H182="","",明細書!H182)</f>
        <v/>
      </c>
      <c r="H182" s="42" t="str">
        <f>IF(明細書!I182="","",明細書!I182)</f>
        <v/>
      </c>
      <c r="I182" s="43" t="str">
        <f>IF(明細書!J182="","",明細書!J182)</f>
        <v/>
      </c>
      <c r="J182" s="44" t="str">
        <f>IF(明細書!K182="","",明細書!K182)</f>
        <v/>
      </c>
      <c r="K182" s="42" t="str">
        <f>IF(明細書!L182="","",明細書!L182)</f>
        <v/>
      </c>
      <c r="L182" s="43" t="str">
        <f>IF(明細書!M182="","",明細書!M182)</f>
        <v/>
      </c>
      <c r="M182" s="45" t="str">
        <f>IF(明細書!N182="","",明細書!N182)</f>
        <v/>
      </c>
      <c r="N182" s="342">
        <f>明細書!O182</f>
        <v>0</v>
      </c>
      <c r="O182" s="343"/>
      <c r="Q182" s="55" t="str">
        <f t="shared" si="156"/>
        <v/>
      </c>
      <c r="R182" s="42" t="str">
        <f t="shared" si="157"/>
        <v/>
      </c>
      <c r="S182" s="43" t="str">
        <f t="shared" si="158"/>
        <v/>
      </c>
      <c r="T182" s="44" t="str">
        <f t="shared" si="159"/>
        <v/>
      </c>
      <c r="U182" s="42" t="str">
        <f t="shared" si="160"/>
        <v/>
      </c>
      <c r="V182" s="43" t="str">
        <f t="shared" si="161"/>
        <v/>
      </c>
      <c r="W182" s="46" t="str">
        <f t="shared" si="162"/>
        <v/>
      </c>
      <c r="X182" s="83">
        <f t="shared" si="186"/>
        <v>0</v>
      </c>
      <c r="Z182" s="57">
        <f t="shared" si="163"/>
        <v>0</v>
      </c>
      <c r="AA182" s="58">
        <f t="shared" si="164"/>
        <v>0</v>
      </c>
      <c r="AB182" s="59">
        <f t="shared" si="165"/>
        <v>0</v>
      </c>
      <c r="AC182" s="60">
        <f t="shared" si="166"/>
        <v>0</v>
      </c>
      <c r="AD182" s="58">
        <f t="shared" si="167"/>
        <v>0</v>
      </c>
      <c r="AE182" s="59">
        <f t="shared" si="168"/>
        <v>0</v>
      </c>
      <c r="AF182" s="7">
        <f t="shared" si="152"/>
        <v>0</v>
      </c>
      <c r="AG182" s="84">
        <f t="shared" si="153"/>
        <v>0</v>
      </c>
      <c r="AI182" s="57" t="str">
        <f t="shared" si="169"/>
        <v/>
      </c>
      <c r="AJ182" s="58" t="str">
        <f t="shared" si="170"/>
        <v/>
      </c>
      <c r="AK182" s="59" t="str">
        <f t="shared" si="171"/>
        <v/>
      </c>
      <c r="AL182" s="60" t="str">
        <f t="shared" si="172"/>
        <v/>
      </c>
      <c r="AM182" s="58" t="str">
        <f t="shared" si="173"/>
        <v/>
      </c>
      <c r="AN182" s="59" t="str">
        <f t="shared" si="174"/>
        <v/>
      </c>
      <c r="AO182" s="7" t="str">
        <f t="shared" si="175"/>
        <v/>
      </c>
      <c r="AP182" s="84">
        <f t="shared" si="187"/>
        <v>0</v>
      </c>
      <c r="AR182" s="83">
        <f t="shared" si="154"/>
        <v>1</v>
      </c>
      <c r="AT182" s="83">
        <f t="shared" si="155"/>
        <v>0</v>
      </c>
      <c r="AV182" s="57" t="str">
        <f>IF(明細書!Q182="","",明細書!Q182)</f>
        <v/>
      </c>
      <c r="AW182" s="58" t="str">
        <f>IF(明細書!R182="","",明細書!R182)</f>
        <v/>
      </c>
      <c r="AX182" s="59" t="str">
        <f>IF(明細書!S182="","",明細書!S182)</f>
        <v/>
      </c>
      <c r="AY182" s="60" t="str">
        <f>IF(明細書!T182="","",明細書!T182)</f>
        <v/>
      </c>
      <c r="AZ182" s="58" t="str">
        <f>IF(明細書!U182="","",明細書!U182)</f>
        <v/>
      </c>
      <c r="BA182" s="59" t="str">
        <f>IF(明細書!V182="","",明細書!V182)</f>
        <v/>
      </c>
      <c r="BB182" s="7" t="str">
        <f>IF(明細書!W182="","",明細書!W182)</f>
        <v/>
      </c>
      <c r="BD182" s="57" t="str">
        <f t="shared" si="176"/>
        <v/>
      </c>
      <c r="BE182" s="58" t="str">
        <f t="shared" si="177"/>
        <v/>
      </c>
      <c r="BF182" s="59" t="str">
        <f t="shared" si="178"/>
        <v/>
      </c>
      <c r="BG182" s="60" t="str">
        <f t="shared" si="179"/>
        <v/>
      </c>
      <c r="BH182" s="58" t="str">
        <f t="shared" si="180"/>
        <v/>
      </c>
      <c r="BI182" s="59" t="str">
        <f t="shared" si="181"/>
        <v/>
      </c>
      <c r="BJ182" s="7" t="str">
        <f t="shared" si="182"/>
        <v/>
      </c>
      <c r="BK182" s="7">
        <f t="shared" si="183"/>
        <v>0</v>
      </c>
      <c r="BL182" s="84">
        <f t="shared" si="184"/>
        <v>0</v>
      </c>
      <c r="BM182" s="83">
        <f t="shared" si="185"/>
        <v>1</v>
      </c>
    </row>
    <row r="183" spans="7:65" ht="20.25" customHeight="1" x14ac:dyDescent="0.15">
      <c r="G183" s="55" t="str">
        <f>IF(明細書!H183="","",明細書!H183)</f>
        <v/>
      </c>
      <c r="H183" s="42" t="str">
        <f>IF(明細書!I183="","",明細書!I183)</f>
        <v/>
      </c>
      <c r="I183" s="43" t="str">
        <f>IF(明細書!J183="","",明細書!J183)</f>
        <v/>
      </c>
      <c r="J183" s="44" t="str">
        <f>IF(明細書!K183="","",明細書!K183)</f>
        <v/>
      </c>
      <c r="K183" s="42" t="str">
        <f>IF(明細書!L183="","",明細書!L183)</f>
        <v/>
      </c>
      <c r="L183" s="43" t="str">
        <f>IF(明細書!M183="","",明細書!M183)</f>
        <v/>
      </c>
      <c r="M183" s="45" t="str">
        <f>IF(明細書!N183="","",明細書!N183)</f>
        <v/>
      </c>
      <c r="N183" s="342">
        <f>明細書!O183</f>
        <v>0</v>
      </c>
      <c r="O183" s="343"/>
      <c r="Q183" s="55" t="str">
        <f t="shared" si="156"/>
        <v/>
      </c>
      <c r="R183" s="42" t="str">
        <f t="shared" si="157"/>
        <v/>
      </c>
      <c r="S183" s="43" t="str">
        <f t="shared" si="158"/>
        <v/>
      </c>
      <c r="T183" s="44" t="str">
        <f t="shared" si="159"/>
        <v/>
      </c>
      <c r="U183" s="42" t="str">
        <f t="shared" si="160"/>
        <v/>
      </c>
      <c r="V183" s="43" t="str">
        <f t="shared" si="161"/>
        <v/>
      </c>
      <c r="W183" s="46" t="str">
        <f t="shared" si="162"/>
        <v/>
      </c>
      <c r="X183" s="83">
        <f t="shared" si="186"/>
        <v>0</v>
      </c>
      <c r="Z183" s="57">
        <f t="shared" si="163"/>
        <v>0</v>
      </c>
      <c r="AA183" s="58">
        <f t="shared" si="164"/>
        <v>0</v>
      </c>
      <c r="AB183" s="59">
        <f t="shared" si="165"/>
        <v>0</v>
      </c>
      <c r="AC183" s="60">
        <f t="shared" si="166"/>
        <v>0</v>
      </c>
      <c r="AD183" s="58">
        <f t="shared" si="167"/>
        <v>0</v>
      </c>
      <c r="AE183" s="59">
        <f t="shared" si="168"/>
        <v>0</v>
      </c>
      <c r="AF183" s="7">
        <f t="shared" si="152"/>
        <v>0</v>
      </c>
      <c r="AG183" s="84">
        <f t="shared" si="153"/>
        <v>0</v>
      </c>
      <c r="AI183" s="57" t="str">
        <f t="shared" si="169"/>
        <v/>
      </c>
      <c r="AJ183" s="58" t="str">
        <f t="shared" si="170"/>
        <v/>
      </c>
      <c r="AK183" s="59" t="str">
        <f t="shared" si="171"/>
        <v/>
      </c>
      <c r="AL183" s="60" t="str">
        <f t="shared" si="172"/>
        <v/>
      </c>
      <c r="AM183" s="58" t="str">
        <f t="shared" si="173"/>
        <v/>
      </c>
      <c r="AN183" s="59" t="str">
        <f t="shared" si="174"/>
        <v/>
      </c>
      <c r="AO183" s="7" t="str">
        <f t="shared" si="175"/>
        <v/>
      </c>
      <c r="AP183" s="84">
        <f t="shared" si="187"/>
        <v>0</v>
      </c>
      <c r="AR183" s="83">
        <f t="shared" si="154"/>
        <v>1</v>
      </c>
      <c r="AT183" s="83">
        <f t="shared" si="155"/>
        <v>0</v>
      </c>
      <c r="AV183" s="57" t="str">
        <f>IF(明細書!Q183="","",明細書!Q183)</f>
        <v/>
      </c>
      <c r="AW183" s="58" t="str">
        <f>IF(明細書!R183="","",明細書!R183)</f>
        <v/>
      </c>
      <c r="AX183" s="59" t="str">
        <f>IF(明細書!S183="","",明細書!S183)</f>
        <v/>
      </c>
      <c r="AY183" s="60" t="str">
        <f>IF(明細書!T183="","",明細書!T183)</f>
        <v/>
      </c>
      <c r="AZ183" s="58" t="str">
        <f>IF(明細書!U183="","",明細書!U183)</f>
        <v/>
      </c>
      <c r="BA183" s="59" t="str">
        <f>IF(明細書!V183="","",明細書!V183)</f>
        <v/>
      </c>
      <c r="BB183" s="7" t="str">
        <f>IF(明細書!W183="","",明細書!W183)</f>
        <v/>
      </c>
      <c r="BD183" s="57" t="str">
        <f t="shared" si="176"/>
        <v/>
      </c>
      <c r="BE183" s="58" t="str">
        <f t="shared" si="177"/>
        <v/>
      </c>
      <c r="BF183" s="59" t="str">
        <f t="shared" si="178"/>
        <v/>
      </c>
      <c r="BG183" s="60" t="str">
        <f t="shared" si="179"/>
        <v/>
      </c>
      <c r="BH183" s="58" t="str">
        <f t="shared" si="180"/>
        <v/>
      </c>
      <c r="BI183" s="59" t="str">
        <f t="shared" si="181"/>
        <v/>
      </c>
      <c r="BJ183" s="7" t="str">
        <f t="shared" si="182"/>
        <v/>
      </c>
      <c r="BK183" s="7">
        <f t="shared" si="183"/>
        <v>0</v>
      </c>
      <c r="BL183" s="84">
        <f t="shared" si="184"/>
        <v>0</v>
      </c>
      <c r="BM183" s="83">
        <f t="shared" si="185"/>
        <v>1</v>
      </c>
    </row>
    <row r="184" spans="7:65" ht="20.25" customHeight="1" x14ac:dyDescent="0.15">
      <c r="G184" s="55" t="str">
        <f>IF(明細書!H184="","",明細書!H184)</f>
        <v/>
      </c>
      <c r="H184" s="42" t="str">
        <f>IF(明細書!I184="","",明細書!I184)</f>
        <v/>
      </c>
      <c r="I184" s="43" t="str">
        <f>IF(明細書!J184="","",明細書!J184)</f>
        <v/>
      </c>
      <c r="J184" s="44" t="str">
        <f>IF(明細書!K184="","",明細書!K184)</f>
        <v/>
      </c>
      <c r="K184" s="42" t="str">
        <f>IF(明細書!L184="","",明細書!L184)</f>
        <v/>
      </c>
      <c r="L184" s="43" t="str">
        <f>IF(明細書!M184="","",明細書!M184)</f>
        <v/>
      </c>
      <c r="M184" s="45" t="str">
        <f>IF(明細書!N184="","",明細書!N184)</f>
        <v/>
      </c>
      <c r="N184" s="342">
        <f>明細書!O184</f>
        <v>0</v>
      </c>
      <c r="O184" s="343"/>
      <c r="Q184" s="55" t="str">
        <f t="shared" si="156"/>
        <v/>
      </c>
      <c r="R184" s="42" t="str">
        <f t="shared" si="157"/>
        <v/>
      </c>
      <c r="S184" s="43" t="str">
        <f t="shared" si="158"/>
        <v/>
      </c>
      <c r="T184" s="44" t="str">
        <f t="shared" si="159"/>
        <v/>
      </c>
      <c r="U184" s="42" t="str">
        <f t="shared" si="160"/>
        <v/>
      </c>
      <c r="V184" s="43" t="str">
        <f t="shared" si="161"/>
        <v/>
      </c>
      <c r="W184" s="46" t="str">
        <f t="shared" si="162"/>
        <v/>
      </c>
      <c r="X184" s="83">
        <f t="shared" si="186"/>
        <v>0</v>
      </c>
      <c r="Z184" s="57">
        <f t="shared" si="163"/>
        <v>0</v>
      </c>
      <c r="AA184" s="58">
        <f t="shared" si="164"/>
        <v>0</v>
      </c>
      <c r="AB184" s="59">
        <f t="shared" si="165"/>
        <v>0</v>
      </c>
      <c r="AC184" s="60">
        <f t="shared" si="166"/>
        <v>0</v>
      </c>
      <c r="AD184" s="58">
        <f t="shared" si="167"/>
        <v>0</v>
      </c>
      <c r="AE184" s="59">
        <f t="shared" si="168"/>
        <v>0</v>
      </c>
      <c r="AF184" s="7">
        <f t="shared" si="152"/>
        <v>0</v>
      </c>
      <c r="AG184" s="84">
        <f t="shared" si="153"/>
        <v>0</v>
      </c>
      <c r="AI184" s="57" t="str">
        <f t="shared" si="169"/>
        <v/>
      </c>
      <c r="AJ184" s="58" t="str">
        <f t="shared" si="170"/>
        <v/>
      </c>
      <c r="AK184" s="59" t="str">
        <f t="shared" si="171"/>
        <v/>
      </c>
      <c r="AL184" s="60" t="str">
        <f t="shared" si="172"/>
        <v/>
      </c>
      <c r="AM184" s="58" t="str">
        <f t="shared" si="173"/>
        <v/>
      </c>
      <c r="AN184" s="59" t="str">
        <f t="shared" si="174"/>
        <v/>
      </c>
      <c r="AO184" s="7" t="str">
        <f t="shared" si="175"/>
        <v/>
      </c>
      <c r="AP184" s="84">
        <f t="shared" si="187"/>
        <v>0</v>
      </c>
      <c r="AR184" s="83">
        <f t="shared" si="154"/>
        <v>1</v>
      </c>
      <c r="AT184" s="83">
        <f t="shared" si="155"/>
        <v>0</v>
      </c>
      <c r="AV184" s="57" t="str">
        <f>IF(明細書!Q184="","",明細書!Q184)</f>
        <v/>
      </c>
      <c r="AW184" s="58" t="str">
        <f>IF(明細書!R184="","",明細書!R184)</f>
        <v/>
      </c>
      <c r="AX184" s="59" t="str">
        <f>IF(明細書!S184="","",明細書!S184)</f>
        <v/>
      </c>
      <c r="AY184" s="60" t="str">
        <f>IF(明細書!T184="","",明細書!T184)</f>
        <v/>
      </c>
      <c r="AZ184" s="58" t="str">
        <f>IF(明細書!U184="","",明細書!U184)</f>
        <v/>
      </c>
      <c r="BA184" s="59" t="str">
        <f>IF(明細書!V184="","",明細書!V184)</f>
        <v/>
      </c>
      <c r="BB184" s="7" t="str">
        <f>IF(明細書!W184="","",明細書!W184)</f>
        <v/>
      </c>
      <c r="BD184" s="57" t="str">
        <f t="shared" si="176"/>
        <v/>
      </c>
      <c r="BE184" s="58" t="str">
        <f t="shared" si="177"/>
        <v/>
      </c>
      <c r="BF184" s="59" t="str">
        <f t="shared" si="178"/>
        <v/>
      </c>
      <c r="BG184" s="60" t="str">
        <f t="shared" si="179"/>
        <v/>
      </c>
      <c r="BH184" s="58" t="str">
        <f t="shared" si="180"/>
        <v/>
      </c>
      <c r="BI184" s="59" t="str">
        <f t="shared" si="181"/>
        <v/>
      </c>
      <c r="BJ184" s="7" t="str">
        <f t="shared" si="182"/>
        <v/>
      </c>
      <c r="BK184" s="7">
        <f t="shared" si="183"/>
        <v>0</v>
      </c>
      <c r="BL184" s="84">
        <f t="shared" si="184"/>
        <v>0</v>
      </c>
      <c r="BM184" s="83">
        <f t="shared" si="185"/>
        <v>1</v>
      </c>
    </row>
    <row r="185" spans="7:65" ht="20.25" customHeight="1" x14ac:dyDescent="0.15">
      <c r="G185" s="55" t="str">
        <f>IF(明細書!H185="","",明細書!H185)</f>
        <v/>
      </c>
      <c r="H185" s="42" t="str">
        <f>IF(明細書!I185="","",明細書!I185)</f>
        <v/>
      </c>
      <c r="I185" s="43" t="str">
        <f>IF(明細書!J185="","",明細書!J185)</f>
        <v/>
      </c>
      <c r="J185" s="44" t="str">
        <f>IF(明細書!K185="","",明細書!K185)</f>
        <v/>
      </c>
      <c r="K185" s="42" t="str">
        <f>IF(明細書!L185="","",明細書!L185)</f>
        <v/>
      </c>
      <c r="L185" s="43" t="str">
        <f>IF(明細書!M185="","",明細書!M185)</f>
        <v/>
      </c>
      <c r="M185" s="45" t="str">
        <f>IF(明細書!N185="","",明細書!N185)</f>
        <v/>
      </c>
      <c r="N185" s="342">
        <f>明細書!O185</f>
        <v>0</v>
      </c>
      <c r="O185" s="343"/>
      <c r="Q185" s="55" t="str">
        <f t="shared" si="156"/>
        <v/>
      </c>
      <c r="R185" s="42" t="str">
        <f t="shared" si="157"/>
        <v/>
      </c>
      <c r="S185" s="43" t="str">
        <f t="shared" si="158"/>
        <v/>
      </c>
      <c r="T185" s="44" t="str">
        <f t="shared" si="159"/>
        <v/>
      </c>
      <c r="U185" s="42" t="str">
        <f t="shared" si="160"/>
        <v/>
      </c>
      <c r="V185" s="43" t="str">
        <f t="shared" si="161"/>
        <v/>
      </c>
      <c r="W185" s="46" t="str">
        <f t="shared" si="162"/>
        <v/>
      </c>
      <c r="X185" s="83">
        <f t="shared" si="186"/>
        <v>0</v>
      </c>
      <c r="Z185" s="57">
        <f t="shared" si="163"/>
        <v>0</v>
      </c>
      <c r="AA185" s="58">
        <f t="shared" si="164"/>
        <v>0</v>
      </c>
      <c r="AB185" s="59">
        <f t="shared" si="165"/>
        <v>0</v>
      </c>
      <c r="AC185" s="60">
        <f t="shared" si="166"/>
        <v>0</v>
      </c>
      <c r="AD185" s="58">
        <f t="shared" si="167"/>
        <v>0</v>
      </c>
      <c r="AE185" s="59">
        <f t="shared" si="168"/>
        <v>0</v>
      </c>
      <c r="AF185" s="7">
        <f t="shared" si="152"/>
        <v>0</v>
      </c>
      <c r="AG185" s="84">
        <f t="shared" si="153"/>
        <v>0</v>
      </c>
      <c r="AI185" s="57" t="str">
        <f t="shared" si="169"/>
        <v/>
      </c>
      <c r="AJ185" s="58" t="str">
        <f t="shared" si="170"/>
        <v/>
      </c>
      <c r="AK185" s="59" t="str">
        <f t="shared" si="171"/>
        <v/>
      </c>
      <c r="AL185" s="60" t="str">
        <f t="shared" si="172"/>
        <v/>
      </c>
      <c r="AM185" s="58" t="str">
        <f t="shared" si="173"/>
        <v/>
      </c>
      <c r="AN185" s="59" t="str">
        <f t="shared" si="174"/>
        <v/>
      </c>
      <c r="AO185" s="7" t="str">
        <f t="shared" si="175"/>
        <v/>
      </c>
      <c r="AP185" s="84">
        <f t="shared" si="187"/>
        <v>0</v>
      </c>
      <c r="AR185" s="83">
        <f t="shared" si="154"/>
        <v>1</v>
      </c>
      <c r="AT185" s="83">
        <f t="shared" si="155"/>
        <v>0</v>
      </c>
      <c r="AV185" s="57" t="str">
        <f>IF(明細書!Q185="","",明細書!Q185)</f>
        <v/>
      </c>
      <c r="AW185" s="58" t="str">
        <f>IF(明細書!R185="","",明細書!R185)</f>
        <v/>
      </c>
      <c r="AX185" s="59" t="str">
        <f>IF(明細書!S185="","",明細書!S185)</f>
        <v/>
      </c>
      <c r="AY185" s="60" t="str">
        <f>IF(明細書!T185="","",明細書!T185)</f>
        <v/>
      </c>
      <c r="AZ185" s="58" t="str">
        <f>IF(明細書!U185="","",明細書!U185)</f>
        <v/>
      </c>
      <c r="BA185" s="59" t="str">
        <f>IF(明細書!V185="","",明細書!V185)</f>
        <v/>
      </c>
      <c r="BB185" s="7" t="str">
        <f>IF(明細書!W185="","",明細書!W185)</f>
        <v/>
      </c>
      <c r="BD185" s="57" t="str">
        <f t="shared" si="176"/>
        <v/>
      </c>
      <c r="BE185" s="58" t="str">
        <f t="shared" si="177"/>
        <v/>
      </c>
      <c r="BF185" s="59" t="str">
        <f t="shared" si="178"/>
        <v/>
      </c>
      <c r="BG185" s="60" t="str">
        <f t="shared" si="179"/>
        <v/>
      </c>
      <c r="BH185" s="58" t="str">
        <f t="shared" si="180"/>
        <v/>
      </c>
      <c r="BI185" s="59" t="str">
        <f t="shared" si="181"/>
        <v/>
      </c>
      <c r="BJ185" s="7" t="str">
        <f t="shared" si="182"/>
        <v/>
      </c>
      <c r="BK185" s="7">
        <f t="shared" si="183"/>
        <v>0</v>
      </c>
      <c r="BL185" s="84">
        <f t="shared" si="184"/>
        <v>0</v>
      </c>
      <c r="BM185" s="83">
        <f t="shared" si="185"/>
        <v>1</v>
      </c>
    </row>
    <row r="186" spans="7:65" ht="20.25" customHeight="1" x14ac:dyDescent="0.15">
      <c r="G186" s="55" t="str">
        <f>IF(明細書!H186="","",明細書!H186)</f>
        <v/>
      </c>
      <c r="H186" s="42" t="str">
        <f>IF(明細書!I186="","",明細書!I186)</f>
        <v/>
      </c>
      <c r="I186" s="43" t="str">
        <f>IF(明細書!J186="","",明細書!J186)</f>
        <v/>
      </c>
      <c r="J186" s="44" t="str">
        <f>IF(明細書!K186="","",明細書!K186)</f>
        <v/>
      </c>
      <c r="K186" s="42" t="str">
        <f>IF(明細書!L186="","",明細書!L186)</f>
        <v/>
      </c>
      <c r="L186" s="43" t="str">
        <f>IF(明細書!M186="","",明細書!M186)</f>
        <v/>
      </c>
      <c r="M186" s="45" t="str">
        <f>IF(明細書!N186="","",明細書!N186)</f>
        <v/>
      </c>
      <c r="N186" s="342">
        <f>明細書!O186</f>
        <v>0</v>
      </c>
      <c r="O186" s="343"/>
      <c r="Q186" s="55" t="str">
        <f t="shared" si="156"/>
        <v/>
      </c>
      <c r="R186" s="42" t="str">
        <f t="shared" si="157"/>
        <v/>
      </c>
      <c r="S186" s="43" t="str">
        <f t="shared" si="158"/>
        <v/>
      </c>
      <c r="T186" s="44" t="str">
        <f t="shared" si="159"/>
        <v/>
      </c>
      <c r="U186" s="42" t="str">
        <f t="shared" si="160"/>
        <v/>
      </c>
      <c r="V186" s="43" t="str">
        <f t="shared" si="161"/>
        <v/>
      </c>
      <c r="W186" s="46" t="str">
        <f t="shared" si="162"/>
        <v/>
      </c>
      <c r="X186" s="83">
        <f t="shared" si="186"/>
        <v>0</v>
      </c>
      <c r="Z186" s="57">
        <f t="shared" si="163"/>
        <v>0</v>
      </c>
      <c r="AA186" s="58">
        <f t="shared" si="164"/>
        <v>0</v>
      </c>
      <c r="AB186" s="59">
        <f t="shared" si="165"/>
        <v>0</v>
      </c>
      <c r="AC186" s="60">
        <f t="shared" si="166"/>
        <v>0</v>
      </c>
      <c r="AD186" s="58">
        <f t="shared" si="167"/>
        <v>0</v>
      </c>
      <c r="AE186" s="59">
        <f t="shared" si="168"/>
        <v>0</v>
      </c>
      <c r="AF186" s="7">
        <f t="shared" si="152"/>
        <v>0</v>
      </c>
      <c r="AG186" s="84">
        <f t="shared" si="153"/>
        <v>0</v>
      </c>
      <c r="AI186" s="57" t="str">
        <f t="shared" si="169"/>
        <v/>
      </c>
      <c r="AJ186" s="58" t="str">
        <f t="shared" si="170"/>
        <v/>
      </c>
      <c r="AK186" s="59" t="str">
        <f t="shared" si="171"/>
        <v/>
      </c>
      <c r="AL186" s="60" t="str">
        <f t="shared" si="172"/>
        <v/>
      </c>
      <c r="AM186" s="58" t="str">
        <f t="shared" si="173"/>
        <v/>
      </c>
      <c r="AN186" s="59" t="str">
        <f t="shared" si="174"/>
        <v/>
      </c>
      <c r="AO186" s="7" t="str">
        <f t="shared" si="175"/>
        <v/>
      </c>
      <c r="AP186" s="84">
        <f t="shared" si="187"/>
        <v>0</v>
      </c>
      <c r="AR186" s="83">
        <f t="shared" si="154"/>
        <v>1</v>
      </c>
      <c r="AT186" s="83">
        <f t="shared" si="155"/>
        <v>0</v>
      </c>
      <c r="AV186" s="57" t="str">
        <f>IF(明細書!Q186="","",明細書!Q186)</f>
        <v/>
      </c>
      <c r="AW186" s="58" t="str">
        <f>IF(明細書!R186="","",明細書!R186)</f>
        <v/>
      </c>
      <c r="AX186" s="59" t="str">
        <f>IF(明細書!S186="","",明細書!S186)</f>
        <v/>
      </c>
      <c r="AY186" s="60" t="str">
        <f>IF(明細書!T186="","",明細書!T186)</f>
        <v/>
      </c>
      <c r="AZ186" s="58" t="str">
        <f>IF(明細書!U186="","",明細書!U186)</f>
        <v/>
      </c>
      <c r="BA186" s="59" t="str">
        <f>IF(明細書!V186="","",明細書!V186)</f>
        <v/>
      </c>
      <c r="BB186" s="7" t="str">
        <f>IF(明細書!W186="","",明細書!W186)</f>
        <v/>
      </c>
      <c r="BD186" s="57" t="str">
        <f t="shared" si="176"/>
        <v/>
      </c>
      <c r="BE186" s="58" t="str">
        <f t="shared" si="177"/>
        <v/>
      </c>
      <c r="BF186" s="59" t="str">
        <f t="shared" si="178"/>
        <v/>
      </c>
      <c r="BG186" s="60" t="str">
        <f t="shared" si="179"/>
        <v/>
      </c>
      <c r="BH186" s="58" t="str">
        <f t="shared" si="180"/>
        <v/>
      </c>
      <c r="BI186" s="59" t="str">
        <f t="shared" si="181"/>
        <v/>
      </c>
      <c r="BJ186" s="7" t="str">
        <f t="shared" si="182"/>
        <v/>
      </c>
      <c r="BK186" s="7">
        <f t="shared" si="183"/>
        <v>0</v>
      </c>
      <c r="BL186" s="84">
        <f t="shared" si="184"/>
        <v>0</v>
      </c>
      <c r="BM186" s="83">
        <f t="shared" si="185"/>
        <v>1</v>
      </c>
    </row>
    <row r="187" spans="7:65" ht="20.25" customHeight="1" x14ac:dyDescent="0.15">
      <c r="G187" s="55" t="str">
        <f>IF(明細書!H187="","",明細書!H187)</f>
        <v/>
      </c>
      <c r="H187" s="42" t="str">
        <f>IF(明細書!I187="","",明細書!I187)</f>
        <v/>
      </c>
      <c r="I187" s="43" t="str">
        <f>IF(明細書!J187="","",明細書!J187)</f>
        <v/>
      </c>
      <c r="J187" s="44" t="str">
        <f>IF(明細書!K187="","",明細書!K187)</f>
        <v/>
      </c>
      <c r="K187" s="42" t="str">
        <f>IF(明細書!L187="","",明細書!L187)</f>
        <v/>
      </c>
      <c r="L187" s="43" t="str">
        <f>IF(明細書!M187="","",明細書!M187)</f>
        <v/>
      </c>
      <c r="M187" s="45" t="str">
        <f>IF(明細書!N187="","",明細書!N187)</f>
        <v/>
      </c>
      <c r="N187" s="342">
        <f>明細書!O187</f>
        <v>0</v>
      </c>
      <c r="O187" s="343"/>
      <c r="Q187" s="55" t="str">
        <f t="shared" si="156"/>
        <v/>
      </c>
      <c r="R187" s="42" t="str">
        <f t="shared" si="157"/>
        <v/>
      </c>
      <c r="S187" s="43" t="str">
        <f t="shared" si="158"/>
        <v/>
      </c>
      <c r="T187" s="44" t="str">
        <f t="shared" si="159"/>
        <v/>
      </c>
      <c r="U187" s="42" t="str">
        <f t="shared" si="160"/>
        <v/>
      </c>
      <c r="V187" s="43" t="str">
        <f t="shared" si="161"/>
        <v/>
      </c>
      <c r="W187" s="46" t="str">
        <f t="shared" si="162"/>
        <v/>
      </c>
      <c r="X187" s="83">
        <f t="shared" si="186"/>
        <v>0</v>
      </c>
      <c r="Z187" s="57">
        <f t="shared" si="163"/>
        <v>0</v>
      </c>
      <c r="AA187" s="58">
        <f t="shared" si="164"/>
        <v>0</v>
      </c>
      <c r="AB187" s="59">
        <f t="shared" si="165"/>
        <v>0</v>
      </c>
      <c r="AC187" s="60">
        <f t="shared" si="166"/>
        <v>0</v>
      </c>
      <c r="AD187" s="58">
        <f t="shared" si="167"/>
        <v>0</v>
      </c>
      <c r="AE187" s="59">
        <f t="shared" si="168"/>
        <v>0</v>
      </c>
      <c r="AF187" s="7">
        <f t="shared" si="152"/>
        <v>0</v>
      </c>
      <c r="AG187" s="84">
        <f t="shared" si="153"/>
        <v>0</v>
      </c>
      <c r="AI187" s="57" t="str">
        <f t="shared" si="169"/>
        <v/>
      </c>
      <c r="AJ187" s="58" t="str">
        <f t="shared" si="170"/>
        <v/>
      </c>
      <c r="AK187" s="59" t="str">
        <f t="shared" si="171"/>
        <v/>
      </c>
      <c r="AL187" s="60" t="str">
        <f t="shared" si="172"/>
        <v/>
      </c>
      <c r="AM187" s="58" t="str">
        <f t="shared" si="173"/>
        <v/>
      </c>
      <c r="AN187" s="59" t="str">
        <f t="shared" si="174"/>
        <v/>
      </c>
      <c r="AO187" s="7" t="str">
        <f t="shared" si="175"/>
        <v/>
      </c>
      <c r="AP187" s="84">
        <f t="shared" si="187"/>
        <v>0</v>
      </c>
      <c r="AR187" s="83">
        <f t="shared" si="154"/>
        <v>1</v>
      </c>
      <c r="AT187" s="83">
        <f t="shared" si="155"/>
        <v>0</v>
      </c>
      <c r="AV187" s="57" t="str">
        <f>IF(明細書!Q187="","",明細書!Q187)</f>
        <v/>
      </c>
      <c r="AW187" s="58" t="str">
        <f>IF(明細書!R187="","",明細書!R187)</f>
        <v/>
      </c>
      <c r="AX187" s="59" t="str">
        <f>IF(明細書!S187="","",明細書!S187)</f>
        <v/>
      </c>
      <c r="AY187" s="60" t="str">
        <f>IF(明細書!T187="","",明細書!T187)</f>
        <v/>
      </c>
      <c r="AZ187" s="58" t="str">
        <f>IF(明細書!U187="","",明細書!U187)</f>
        <v/>
      </c>
      <c r="BA187" s="59" t="str">
        <f>IF(明細書!V187="","",明細書!V187)</f>
        <v/>
      </c>
      <c r="BB187" s="7" t="str">
        <f>IF(明細書!W187="","",明細書!W187)</f>
        <v/>
      </c>
      <c r="BD187" s="57" t="str">
        <f t="shared" si="176"/>
        <v/>
      </c>
      <c r="BE187" s="58" t="str">
        <f t="shared" si="177"/>
        <v/>
      </c>
      <c r="BF187" s="59" t="str">
        <f t="shared" si="178"/>
        <v/>
      </c>
      <c r="BG187" s="60" t="str">
        <f t="shared" si="179"/>
        <v/>
      </c>
      <c r="BH187" s="58" t="str">
        <f t="shared" si="180"/>
        <v/>
      </c>
      <c r="BI187" s="59" t="str">
        <f t="shared" si="181"/>
        <v/>
      </c>
      <c r="BJ187" s="7" t="str">
        <f t="shared" si="182"/>
        <v/>
      </c>
      <c r="BK187" s="7">
        <f t="shared" si="183"/>
        <v>0</v>
      </c>
      <c r="BL187" s="84">
        <f t="shared" si="184"/>
        <v>0</v>
      </c>
      <c r="BM187" s="83">
        <f t="shared" si="185"/>
        <v>1</v>
      </c>
    </row>
    <row r="188" spans="7:65" ht="20.25" customHeight="1" x14ac:dyDescent="0.15">
      <c r="G188" s="55" t="str">
        <f>IF(明細書!H188="","",明細書!H188)</f>
        <v/>
      </c>
      <c r="H188" s="42" t="str">
        <f>IF(明細書!I188="","",明細書!I188)</f>
        <v/>
      </c>
      <c r="I188" s="43" t="str">
        <f>IF(明細書!J188="","",明細書!J188)</f>
        <v/>
      </c>
      <c r="J188" s="44" t="str">
        <f>IF(明細書!K188="","",明細書!K188)</f>
        <v/>
      </c>
      <c r="K188" s="42" t="str">
        <f>IF(明細書!L188="","",明細書!L188)</f>
        <v/>
      </c>
      <c r="L188" s="43" t="str">
        <f>IF(明細書!M188="","",明細書!M188)</f>
        <v/>
      </c>
      <c r="M188" s="45" t="str">
        <f>IF(明細書!N188="","",明細書!N188)</f>
        <v/>
      </c>
      <c r="N188" s="342">
        <f>明細書!O188</f>
        <v>0</v>
      </c>
      <c r="O188" s="343"/>
      <c r="Q188" s="55" t="str">
        <f t="shared" si="156"/>
        <v/>
      </c>
      <c r="R188" s="42" t="str">
        <f t="shared" si="157"/>
        <v/>
      </c>
      <c r="S188" s="43" t="str">
        <f t="shared" si="158"/>
        <v/>
      </c>
      <c r="T188" s="44" t="str">
        <f t="shared" si="159"/>
        <v/>
      </c>
      <c r="U188" s="42" t="str">
        <f t="shared" si="160"/>
        <v/>
      </c>
      <c r="V188" s="43" t="str">
        <f t="shared" si="161"/>
        <v/>
      </c>
      <c r="W188" s="46" t="str">
        <f t="shared" si="162"/>
        <v/>
      </c>
      <c r="X188" s="83">
        <f t="shared" si="186"/>
        <v>0</v>
      </c>
      <c r="Z188" s="57">
        <f t="shared" si="163"/>
        <v>0</v>
      </c>
      <c r="AA188" s="58">
        <f t="shared" si="164"/>
        <v>0</v>
      </c>
      <c r="AB188" s="59">
        <f t="shared" si="165"/>
        <v>0</v>
      </c>
      <c r="AC188" s="60">
        <f t="shared" si="166"/>
        <v>0</v>
      </c>
      <c r="AD188" s="58">
        <f t="shared" si="167"/>
        <v>0</v>
      </c>
      <c r="AE188" s="59">
        <f t="shared" si="168"/>
        <v>0</v>
      </c>
      <c r="AF188" s="7">
        <f t="shared" si="152"/>
        <v>0</v>
      </c>
      <c r="AG188" s="84">
        <f t="shared" si="153"/>
        <v>0</v>
      </c>
      <c r="AI188" s="57" t="str">
        <f t="shared" si="169"/>
        <v/>
      </c>
      <c r="AJ188" s="58" t="str">
        <f t="shared" si="170"/>
        <v/>
      </c>
      <c r="AK188" s="59" t="str">
        <f t="shared" si="171"/>
        <v/>
      </c>
      <c r="AL188" s="60" t="str">
        <f t="shared" si="172"/>
        <v/>
      </c>
      <c r="AM188" s="58" t="str">
        <f t="shared" si="173"/>
        <v/>
      </c>
      <c r="AN188" s="59" t="str">
        <f t="shared" si="174"/>
        <v/>
      </c>
      <c r="AO188" s="7" t="str">
        <f t="shared" si="175"/>
        <v/>
      </c>
      <c r="AP188" s="84">
        <f t="shared" si="187"/>
        <v>0</v>
      </c>
      <c r="AR188" s="83">
        <f t="shared" si="154"/>
        <v>1</v>
      </c>
      <c r="AT188" s="83">
        <f t="shared" si="155"/>
        <v>0</v>
      </c>
      <c r="AV188" s="57" t="str">
        <f>IF(明細書!Q188="","",明細書!Q188)</f>
        <v/>
      </c>
      <c r="AW188" s="58" t="str">
        <f>IF(明細書!R188="","",明細書!R188)</f>
        <v/>
      </c>
      <c r="AX188" s="59" t="str">
        <f>IF(明細書!S188="","",明細書!S188)</f>
        <v/>
      </c>
      <c r="AY188" s="60" t="str">
        <f>IF(明細書!T188="","",明細書!T188)</f>
        <v/>
      </c>
      <c r="AZ188" s="58" t="str">
        <f>IF(明細書!U188="","",明細書!U188)</f>
        <v/>
      </c>
      <c r="BA188" s="59" t="str">
        <f>IF(明細書!V188="","",明細書!V188)</f>
        <v/>
      </c>
      <c r="BB188" s="7" t="str">
        <f>IF(明細書!W188="","",明細書!W188)</f>
        <v/>
      </c>
      <c r="BD188" s="57" t="str">
        <f t="shared" si="176"/>
        <v/>
      </c>
      <c r="BE188" s="58" t="str">
        <f t="shared" si="177"/>
        <v/>
      </c>
      <c r="BF188" s="59" t="str">
        <f t="shared" si="178"/>
        <v/>
      </c>
      <c r="BG188" s="60" t="str">
        <f t="shared" si="179"/>
        <v/>
      </c>
      <c r="BH188" s="58" t="str">
        <f t="shared" si="180"/>
        <v/>
      </c>
      <c r="BI188" s="59" t="str">
        <f t="shared" si="181"/>
        <v/>
      </c>
      <c r="BJ188" s="7" t="str">
        <f t="shared" si="182"/>
        <v/>
      </c>
      <c r="BK188" s="7">
        <f t="shared" si="183"/>
        <v>0</v>
      </c>
      <c r="BL188" s="84">
        <f t="shared" si="184"/>
        <v>0</v>
      </c>
      <c r="BM188" s="83">
        <f t="shared" si="185"/>
        <v>1</v>
      </c>
    </row>
    <row r="189" spans="7:65" ht="20.25" customHeight="1" x14ac:dyDescent="0.15">
      <c r="G189" s="55" t="str">
        <f>IF(明細書!H189="","",明細書!H189)</f>
        <v/>
      </c>
      <c r="H189" s="42" t="str">
        <f>IF(明細書!I189="","",明細書!I189)</f>
        <v/>
      </c>
      <c r="I189" s="43" t="str">
        <f>IF(明細書!J189="","",明細書!J189)</f>
        <v/>
      </c>
      <c r="J189" s="44" t="str">
        <f>IF(明細書!K189="","",明細書!K189)</f>
        <v/>
      </c>
      <c r="K189" s="42" t="str">
        <f>IF(明細書!L189="","",明細書!L189)</f>
        <v/>
      </c>
      <c r="L189" s="43" t="str">
        <f>IF(明細書!M189="","",明細書!M189)</f>
        <v/>
      </c>
      <c r="M189" s="45" t="str">
        <f>IF(明細書!N189="","",明細書!N189)</f>
        <v/>
      </c>
      <c r="N189" s="342">
        <f>明細書!O189</f>
        <v>0</v>
      </c>
      <c r="O189" s="343"/>
      <c r="Q189" s="55" t="str">
        <f t="shared" si="156"/>
        <v/>
      </c>
      <c r="R189" s="42" t="str">
        <f t="shared" si="157"/>
        <v/>
      </c>
      <c r="S189" s="43" t="str">
        <f t="shared" si="158"/>
        <v/>
      </c>
      <c r="T189" s="44" t="str">
        <f t="shared" si="159"/>
        <v/>
      </c>
      <c r="U189" s="42" t="str">
        <f t="shared" si="160"/>
        <v/>
      </c>
      <c r="V189" s="43" t="str">
        <f t="shared" si="161"/>
        <v/>
      </c>
      <c r="W189" s="46" t="str">
        <f t="shared" si="162"/>
        <v/>
      </c>
      <c r="X189" s="83">
        <f t="shared" si="186"/>
        <v>0</v>
      </c>
      <c r="Z189" s="57">
        <f t="shared" si="163"/>
        <v>0</v>
      </c>
      <c r="AA189" s="58">
        <f t="shared" si="164"/>
        <v>0</v>
      </c>
      <c r="AB189" s="59">
        <f t="shared" si="165"/>
        <v>0</v>
      </c>
      <c r="AC189" s="60">
        <f t="shared" si="166"/>
        <v>0</v>
      </c>
      <c r="AD189" s="58">
        <f t="shared" si="167"/>
        <v>0</v>
      </c>
      <c r="AE189" s="59">
        <f t="shared" si="168"/>
        <v>0</v>
      </c>
      <c r="AF189" s="7">
        <f t="shared" si="152"/>
        <v>0</v>
      </c>
      <c r="AG189" s="84">
        <f t="shared" si="153"/>
        <v>0</v>
      </c>
      <c r="AI189" s="57" t="str">
        <f t="shared" si="169"/>
        <v/>
      </c>
      <c r="AJ189" s="58" t="str">
        <f t="shared" si="170"/>
        <v/>
      </c>
      <c r="AK189" s="59" t="str">
        <f t="shared" si="171"/>
        <v/>
      </c>
      <c r="AL189" s="60" t="str">
        <f t="shared" si="172"/>
        <v/>
      </c>
      <c r="AM189" s="58" t="str">
        <f t="shared" si="173"/>
        <v/>
      </c>
      <c r="AN189" s="59" t="str">
        <f t="shared" si="174"/>
        <v/>
      </c>
      <c r="AO189" s="7" t="str">
        <f t="shared" si="175"/>
        <v/>
      </c>
      <c r="AP189" s="84">
        <f t="shared" si="187"/>
        <v>0</v>
      </c>
      <c r="AR189" s="83">
        <f t="shared" si="154"/>
        <v>1</v>
      </c>
      <c r="AT189" s="83">
        <f t="shared" si="155"/>
        <v>0</v>
      </c>
      <c r="AV189" s="57" t="str">
        <f>IF(明細書!Q189="","",明細書!Q189)</f>
        <v/>
      </c>
      <c r="AW189" s="58" t="str">
        <f>IF(明細書!R189="","",明細書!R189)</f>
        <v/>
      </c>
      <c r="AX189" s="59" t="str">
        <f>IF(明細書!S189="","",明細書!S189)</f>
        <v/>
      </c>
      <c r="AY189" s="60" t="str">
        <f>IF(明細書!T189="","",明細書!T189)</f>
        <v/>
      </c>
      <c r="AZ189" s="58" t="str">
        <f>IF(明細書!U189="","",明細書!U189)</f>
        <v/>
      </c>
      <c r="BA189" s="59" t="str">
        <f>IF(明細書!V189="","",明細書!V189)</f>
        <v/>
      </c>
      <c r="BB189" s="7" t="str">
        <f>IF(明細書!W189="","",明細書!W189)</f>
        <v/>
      </c>
      <c r="BD189" s="57" t="str">
        <f t="shared" si="176"/>
        <v/>
      </c>
      <c r="BE189" s="58" t="str">
        <f t="shared" si="177"/>
        <v/>
      </c>
      <c r="BF189" s="59" t="str">
        <f t="shared" si="178"/>
        <v/>
      </c>
      <c r="BG189" s="60" t="str">
        <f t="shared" si="179"/>
        <v/>
      </c>
      <c r="BH189" s="58" t="str">
        <f t="shared" si="180"/>
        <v/>
      </c>
      <c r="BI189" s="59" t="str">
        <f t="shared" si="181"/>
        <v/>
      </c>
      <c r="BJ189" s="7" t="str">
        <f t="shared" si="182"/>
        <v/>
      </c>
      <c r="BK189" s="7">
        <f t="shared" si="183"/>
        <v>0</v>
      </c>
      <c r="BL189" s="84">
        <f t="shared" si="184"/>
        <v>0</v>
      </c>
      <c r="BM189" s="83">
        <f t="shared" si="185"/>
        <v>1</v>
      </c>
    </row>
    <row r="190" spans="7:65" ht="20.25" customHeight="1" x14ac:dyDescent="0.15">
      <c r="G190" s="55" t="str">
        <f>IF(明細書!H190="","",明細書!H190)</f>
        <v/>
      </c>
      <c r="H190" s="42" t="str">
        <f>IF(明細書!I190="","",明細書!I190)</f>
        <v/>
      </c>
      <c r="I190" s="43" t="str">
        <f>IF(明細書!J190="","",明細書!J190)</f>
        <v/>
      </c>
      <c r="J190" s="44" t="str">
        <f>IF(明細書!K190="","",明細書!K190)</f>
        <v/>
      </c>
      <c r="K190" s="42" t="str">
        <f>IF(明細書!L190="","",明細書!L190)</f>
        <v/>
      </c>
      <c r="L190" s="43" t="str">
        <f>IF(明細書!M190="","",明細書!M190)</f>
        <v/>
      </c>
      <c r="M190" s="45" t="str">
        <f>IF(明細書!N190="","",明細書!N190)</f>
        <v/>
      </c>
      <c r="N190" s="342">
        <f>明細書!O190</f>
        <v>0</v>
      </c>
      <c r="O190" s="343"/>
      <c r="Q190" s="55" t="str">
        <f t="shared" si="156"/>
        <v/>
      </c>
      <c r="R190" s="42" t="str">
        <f t="shared" si="157"/>
        <v/>
      </c>
      <c r="S190" s="43" t="str">
        <f t="shared" si="158"/>
        <v/>
      </c>
      <c r="T190" s="44" t="str">
        <f t="shared" si="159"/>
        <v/>
      </c>
      <c r="U190" s="42" t="str">
        <f t="shared" si="160"/>
        <v/>
      </c>
      <c r="V190" s="43" t="str">
        <f t="shared" si="161"/>
        <v/>
      </c>
      <c r="W190" s="46" t="str">
        <f t="shared" si="162"/>
        <v/>
      </c>
      <c r="X190" s="83">
        <f t="shared" si="186"/>
        <v>0</v>
      </c>
      <c r="Z190" s="57">
        <f t="shared" si="163"/>
        <v>0</v>
      </c>
      <c r="AA190" s="58">
        <f t="shared" si="164"/>
        <v>0</v>
      </c>
      <c r="AB190" s="59">
        <f t="shared" si="165"/>
        <v>0</v>
      </c>
      <c r="AC190" s="60">
        <f t="shared" si="166"/>
        <v>0</v>
      </c>
      <c r="AD190" s="58">
        <f t="shared" si="167"/>
        <v>0</v>
      </c>
      <c r="AE190" s="59">
        <f t="shared" si="168"/>
        <v>0</v>
      </c>
      <c r="AF190" s="7">
        <f t="shared" si="152"/>
        <v>0</v>
      </c>
      <c r="AG190" s="84">
        <f t="shared" si="153"/>
        <v>0</v>
      </c>
      <c r="AI190" s="57" t="str">
        <f t="shared" si="169"/>
        <v/>
      </c>
      <c r="AJ190" s="58" t="str">
        <f t="shared" si="170"/>
        <v/>
      </c>
      <c r="AK190" s="59" t="str">
        <f t="shared" si="171"/>
        <v/>
      </c>
      <c r="AL190" s="60" t="str">
        <f t="shared" si="172"/>
        <v/>
      </c>
      <c r="AM190" s="58" t="str">
        <f t="shared" si="173"/>
        <v/>
      </c>
      <c r="AN190" s="59" t="str">
        <f t="shared" si="174"/>
        <v/>
      </c>
      <c r="AO190" s="7" t="str">
        <f t="shared" si="175"/>
        <v/>
      </c>
      <c r="AP190" s="84">
        <f t="shared" si="187"/>
        <v>0</v>
      </c>
      <c r="AR190" s="83">
        <f t="shared" si="154"/>
        <v>1</v>
      </c>
      <c r="AT190" s="83">
        <f t="shared" si="155"/>
        <v>0</v>
      </c>
      <c r="AV190" s="57" t="str">
        <f>IF(明細書!Q190="","",明細書!Q190)</f>
        <v/>
      </c>
      <c r="AW190" s="58" t="str">
        <f>IF(明細書!R190="","",明細書!R190)</f>
        <v/>
      </c>
      <c r="AX190" s="59" t="str">
        <f>IF(明細書!S190="","",明細書!S190)</f>
        <v/>
      </c>
      <c r="AY190" s="60" t="str">
        <f>IF(明細書!T190="","",明細書!T190)</f>
        <v/>
      </c>
      <c r="AZ190" s="58" t="str">
        <f>IF(明細書!U190="","",明細書!U190)</f>
        <v/>
      </c>
      <c r="BA190" s="59" t="str">
        <f>IF(明細書!V190="","",明細書!V190)</f>
        <v/>
      </c>
      <c r="BB190" s="7" t="str">
        <f>IF(明細書!W190="","",明細書!W190)</f>
        <v/>
      </c>
      <c r="BD190" s="57" t="str">
        <f t="shared" si="176"/>
        <v/>
      </c>
      <c r="BE190" s="58" t="str">
        <f t="shared" si="177"/>
        <v/>
      </c>
      <c r="BF190" s="59" t="str">
        <f t="shared" si="178"/>
        <v/>
      </c>
      <c r="BG190" s="60" t="str">
        <f t="shared" si="179"/>
        <v/>
      </c>
      <c r="BH190" s="58" t="str">
        <f t="shared" si="180"/>
        <v/>
      </c>
      <c r="BI190" s="59" t="str">
        <f t="shared" si="181"/>
        <v/>
      </c>
      <c r="BJ190" s="7" t="str">
        <f t="shared" si="182"/>
        <v/>
      </c>
      <c r="BK190" s="7">
        <f t="shared" si="183"/>
        <v>0</v>
      </c>
      <c r="BL190" s="84">
        <f t="shared" si="184"/>
        <v>0</v>
      </c>
      <c r="BM190" s="83">
        <f t="shared" si="185"/>
        <v>1</v>
      </c>
    </row>
    <row r="191" spans="7:65" ht="20.25" customHeight="1" x14ac:dyDescent="0.15">
      <c r="G191" s="55" t="str">
        <f>IF(明細書!H191="","",明細書!H191)</f>
        <v/>
      </c>
      <c r="H191" s="42" t="str">
        <f>IF(明細書!I191="","",明細書!I191)</f>
        <v/>
      </c>
      <c r="I191" s="43" t="str">
        <f>IF(明細書!J191="","",明細書!J191)</f>
        <v/>
      </c>
      <c r="J191" s="44" t="str">
        <f>IF(明細書!K191="","",明細書!K191)</f>
        <v/>
      </c>
      <c r="K191" s="42" t="str">
        <f>IF(明細書!L191="","",明細書!L191)</f>
        <v/>
      </c>
      <c r="L191" s="43" t="str">
        <f>IF(明細書!M191="","",明細書!M191)</f>
        <v/>
      </c>
      <c r="M191" s="45" t="str">
        <f>IF(明細書!N191="","",明細書!N191)</f>
        <v/>
      </c>
      <c r="N191" s="342">
        <f>明細書!O191</f>
        <v>0</v>
      </c>
      <c r="O191" s="343"/>
      <c r="Q191" s="55" t="str">
        <f t="shared" si="156"/>
        <v/>
      </c>
      <c r="R191" s="42" t="str">
        <f t="shared" si="157"/>
        <v/>
      </c>
      <c r="S191" s="43" t="str">
        <f t="shared" si="158"/>
        <v/>
      </c>
      <c r="T191" s="44" t="str">
        <f t="shared" si="159"/>
        <v/>
      </c>
      <c r="U191" s="42" t="str">
        <f t="shared" si="160"/>
        <v/>
      </c>
      <c r="V191" s="43" t="str">
        <f t="shared" si="161"/>
        <v/>
      </c>
      <c r="W191" s="46" t="str">
        <f t="shared" si="162"/>
        <v/>
      </c>
      <c r="X191" s="83">
        <f t="shared" si="186"/>
        <v>0</v>
      </c>
      <c r="Z191" s="57">
        <f t="shared" si="163"/>
        <v>0</v>
      </c>
      <c r="AA191" s="58">
        <f t="shared" si="164"/>
        <v>0</v>
      </c>
      <c r="AB191" s="59">
        <f t="shared" si="165"/>
        <v>0</v>
      </c>
      <c r="AC191" s="60">
        <f t="shared" si="166"/>
        <v>0</v>
      </c>
      <c r="AD191" s="58">
        <f t="shared" si="167"/>
        <v>0</v>
      </c>
      <c r="AE191" s="59">
        <f t="shared" si="168"/>
        <v>0</v>
      </c>
      <c r="AF191" s="7">
        <f t="shared" si="152"/>
        <v>0</v>
      </c>
      <c r="AG191" s="84">
        <f t="shared" si="153"/>
        <v>0</v>
      </c>
      <c r="AI191" s="57" t="str">
        <f t="shared" si="169"/>
        <v/>
      </c>
      <c r="AJ191" s="58" t="str">
        <f t="shared" si="170"/>
        <v/>
      </c>
      <c r="AK191" s="59" t="str">
        <f t="shared" si="171"/>
        <v/>
      </c>
      <c r="AL191" s="60" t="str">
        <f t="shared" si="172"/>
        <v/>
      </c>
      <c r="AM191" s="58" t="str">
        <f t="shared" si="173"/>
        <v/>
      </c>
      <c r="AN191" s="59" t="str">
        <f t="shared" si="174"/>
        <v/>
      </c>
      <c r="AO191" s="7" t="str">
        <f t="shared" si="175"/>
        <v/>
      </c>
      <c r="AP191" s="84">
        <f t="shared" si="187"/>
        <v>0</v>
      </c>
      <c r="AR191" s="83">
        <f t="shared" si="154"/>
        <v>1</v>
      </c>
      <c r="AT191" s="83">
        <f t="shared" si="155"/>
        <v>0</v>
      </c>
      <c r="AV191" s="57" t="str">
        <f>IF(明細書!Q191="","",明細書!Q191)</f>
        <v/>
      </c>
      <c r="AW191" s="58" t="str">
        <f>IF(明細書!R191="","",明細書!R191)</f>
        <v/>
      </c>
      <c r="AX191" s="59" t="str">
        <f>IF(明細書!S191="","",明細書!S191)</f>
        <v/>
      </c>
      <c r="AY191" s="60" t="str">
        <f>IF(明細書!T191="","",明細書!T191)</f>
        <v/>
      </c>
      <c r="AZ191" s="58" t="str">
        <f>IF(明細書!U191="","",明細書!U191)</f>
        <v/>
      </c>
      <c r="BA191" s="59" t="str">
        <f>IF(明細書!V191="","",明細書!V191)</f>
        <v/>
      </c>
      <c r="BB191" s="7" t="str">
        <f>IF(明細書!W191="","",明細書!W191)</f>
        <v/>
      </c>
      <c r="BD191" s="57" t="str">
        <f t="shared" si="176"/>
        <v/>
      </c>
      <c r="BE191" s="58" t="str">
        <f t="shared" si="177"/>
        <v/>
      </c>
      <c r="BF191" s="59" t="str">
        <f t="shared" si="178"/>
        <v/>
      </c>
      <c r="BG191" s="60" t="str">
        <f t="shared" si="179"/>
        <v/>
      </c>
      <c r="BH191" s="58" t="str">
        <f t="shared" si="180"/>
        <v/>
      </c>
      <c r="BI191" s="59" t="str">
        <f t="shared" si="181"/>
        <v/>
      </c>
      <c r="BJ191" s="7" t="str">
        <f t="shared" si="182"/>
        <v/>
      </c>
      <c r="BK191" s="7">
        <f t="shared" si="183"/>
        <v>0</v>
      </c>
      <c r="BL191" s="84">
        <f t="shared" si="184"/>
        <v>0</v>
      </c>
      <c r="BM191" s="83">
        <f t="shared" si="185"/>
        <v>1</v>
      </c>
    </row>
    <row r="192" spans="7:65" ht="20.25" customHeight="1" x14ac:dyDescent="0.15">
      <c r="G192" s="55" t="str">
        <f>IF(明細書!H192="","",明細書!H192)</f>
        <v/>
      </c>
      <c r="H192" s="42" t="str">
        <f>IF(明細書!I192="","",明細書!I192)</f>
        <v/>
      </c>
      <c r="I192" s="43" t="str">
        <f>IF(明細書!J192="","",明細書!J192)</f>
        <v/>
      </c>
      <c r="J192" s="44" t="str">
        <f>IF(明細書!K192="","",明細書!K192)</f>
        <v/>
      </c>
      <c r="K192" s="42" t="str">
        <f>IF(明細書!L192="","",明細書!L192)</f>
        <v/>
      </c>
      <c r="L192" s="43" t="str">
        <f>IF(明細書!M192="","",明細書!M192)</f>
        <v/>
      </c>
      <c r="M192" s="45" t="str">
        <f>IF(明細書!N192="","",明細書!N192)</f>
        <v/>
      </c>
      <c r="N192" s="342">
        <f>明細書!O192</f>
        <v>0</v>
      </c>
      <c r="O192" s="343"/>
      <c r="Q192" s="55" t="str">
        <f t="shared" si="156"/>
        <v/>
      </c>
      <c r="R192" s="42" t="str">
        <f t="shared" si="157"/>
        <v/>
      </c>
      <c r="S192" s="43" t="str">
        <f t="shared" si="158"/>
        <v/>
      </c>
      <c r="T192" s="44" t="str">
        <f t="shared" si="159"/>
        <v/>
      </c>
      <c r="U192" s="42" t="str">
        <f t="shared" si="160"/>
        <v/>
      </c>
      <c r="V192" s="43" t="str">
        <f t="shared" si="161"/>
        <v/>
      </c>
      <c r="W192" s="46" t="str">
        <f t="shared" si="162"/>
        <v/>
      </c>
      <c r="X192" s="83">
        <f t="shared" si="186"/>
        <v>0</v>
      </c>
      <c r="Z192" s="57">
        <f t="shared" si="163"/>
        <v>0</v>
      </c>
      <c r="AA192" s="58">
        <f t="shared" si="164"/>
        <v>0</v>
      </c>
      <c r="AB192" s="59">
        <f t="shared" si="165"/>
        <v>0</v>
      </c>
      <c r="AC192" s="60">
        <f t="shared" si="166"/>
        <v>0</v>
      </c>
      <c r="AD192" s="58">
        <f t="shared" si="167"/>
        <v>0</v>
      </c>
      <c r="AE192" s="59">
        <f t="shared" si="168"/>
        <v>0</v>
      </c>
      <c r="AF192" s="7">
        <f t="shared" si="152"/>
        <v>0</v>
      </c>
      <c r="AG192" s="84">
        <f t="shared" si="153"/>
        <v>0</v>
      </c>
      <c r="AI192" s="57" t="str">
        <f t="shared" si="169"/>
        <v/>
      </c>
      <c r="AJ192" s="58" t="str">
        <f t="shared" si="170"/>
        <v/>
      </c>
      <c r="AK192" s="59" t="str">
        <f t="shared" si="171"/>
        <v/>
      </c>
      <c r="AL192" s="60" t="str">
        <f t="shared" si="172"/>
        <v/>
      </c>
      <c r="AM192" s="58" t="str">
        <f t="shared" si="173"/>
        <v/>
      </c>
      <c r="AN192" s="59" t="str">
        <f t="shared" si="174"/>
        <v/>
      </c>
      <c r="AO192" s="7" t="str">
        <f t="shared" si="175"/>
        <v/>
      </c>
      <c r="AP192" s="84">
        <f t="shared" si="187"/>
        <v>0</v>
      </c>
      <c r="AR192" s="83">
        <f t="shared" si="154"/>
        <v>1</v>
      </c>
      <c r="AT192" s="83">
        <f t="shared" si="155"/>
        <v>0</v>
      </c>
      <c r="AV192" s="57" t="str">
        <f>IF(明細書!Q192="","",明細書!Q192)</f>
        <v/>
      </c>
      <c r="AW192" s="58" t="str">
        <f>IF(明細書!R192="","",明細書!R192)</f>
        <v/>
      </c>
      <c r="AX192" s="59" t="str">
        <f>IF(明細書!S192="","",明細書!S192)</f>
        <v/>
      </c>
      <c r="AY192" s="60" t="str">
        <f>IF(明細書!T192="","",明細書!T192)</f>
        <v/>
      </c>
      <c r="AZ192" s="58" t="str">
        <f>IF(明細書!U192="","",明細書!U192)</f>
        <v/>
      </c>
      <c r="BA192" s="59" t="str">
        <f>IF(明細書!V192="","",明細書!V192)</f>
        <v/>
      </c>
      <c r="BB192" s="7" t="str">
        <f>IF(明細書!W192="","",明細書!W192)</f>
        <v/>
      </c>
      <c r="BD192" s="57" t="str">
        <f t="shared" si="176"/>
        <v/>
      </c>
      <c r="BE192" s="58" t="str">
        <f t="shared" si="177"/>
        <v/>
      </c>
      <c r="BF192" s="59" t="str">
        <f t="shared" si="178"/>
        <v/>
      </c>
      <c r="BG192" s="60" t="str">
        <f t="shared" si="179"/>
        <v/>
      </c>
      <c r="BH192" s="58" t="str">
        <f t="shared" si="180"/>
        <v/>
      </c>
      <c r="BI192" s="59" t="str">
        <f t="shared" si="181"/>
        <v/>
      </c>
      <c r="BJ192" s="7" t="str">
        <f t="shared" si="182"/>
        <v/>
      </c>
      <c r="BK192" s="7">
        <f t="shared" si="183"/>
        <v>0</v>
      </c>
      <c r="BL192" s="84">
        <f t="shared" si="184"/>
        <v>0</v>
      </c>
      <c r="BM192" s="83">
        <f t="shared" si="185"/>
        <v>1</v>
      </c>
    </row>
    <row r="193" spans="1:65" ht="20.25" customHeight="1" thickBot="1" x14ac:dyDescent="0.2">
      <c r="G193" s="54" t="str">
        <f>IF(明細書!H193="","",明細書!H193)</f>
        <v/>
      </c>
      <c r="H193" s="47" t="str">
        <f>IF(明細書!I193="","",明細書!I193)</f>
        <v/>
      </c>
      <c r="I193" s="26" t="str">
        <f>IF(明細書!J193="","",明細書!J193)</f>
        <v/>
      </c>
      <c r="J193" s="27" t="str">
        <f>IF(明細書!K193="","",明細書!K193)</f>
        <v/>
      </c>
      <c r="K193" s="47" t="str">
        <f>IF(明細書!L193="","",明細書!L193)</f>
        <v/>
      </c>
      <c r="L193" s="26" t="str">
        <f>IF(明細書!M193="","",明細書!M193)</f>
        <v/>
      </c>
      <c r="M193" s="48" t="str">
        <f>IF(明細書!N193="","",明細書!N193)</f>
        <v/>
      </c>
      <c r="N193" s="344">
        <f>明細書!O193</f>
        <v>0</v>
      </c>
      <c r="O193" s="345"/>
      <c r="Q193" s="54" t="str">
        <f t="shared" si="156"/>
        <v/>
      </c>
      <c r="R193" s="47" t="str">
        <f t="shared" si="157"/>
        <v/>
      </c>
      <c r="S193" s="26" t="str">
        <f t="shared" si="158"/>
        <v/>
      </c>
      <c r="T193" s="27" t="str">
        <f t="shared" si="159"/>
        <v/>
      </c>
      <c r="U193" s="47" t="str">
        <f t="shared" si="160"/>
        <v/>
      </c>
      <c r="V193" s="26" t="str">
        <f t="shared" si="161"/>
        <v/>
      </c>
      <c r="W193" s="49" t="str">
        <f t="shared" si="162"/>
        <v/>
      </c>
      <c r="X193" s="85">
        <f t="shared" si="186"/>
        <v>0</v>
      </c>
      <c r="Z193" s="62">
        <f t="shared" si="163"/>
        <v>0</v>
      </c>
      <c r="AA193" s="63">
        <f t="shared" si="164"/>
        <v>0</v>
      </c>
      <c r="AB193" s="64">
        <f t="shared" si="165"/>
        <v>0</v>
      </c>
      <c r="AC193" s="65">
        <f t="shared" si="166"/>
        <v>0</v>
      </c>
      <c r="AD193" s="63">
        <f t="shared" si="167"/>
        <v>0</v>
      </c>
      <c r="AE193" s="64">
        <f t="shared" si="168"/>
        <v>0</v>
      </c>
      <c r="AF193" s="61">
        <f t="shared" si="152"/>
        <v>0</v>
      </c>
      <c r="AG193" s="86">
        <f t="shared" si="153"/>
        <v>0</v>
      </c>
      <c r="AI193" s="62" t="str">
        <f t="shared" si="169"/>
        <v/>
      </c>
      <c r="AJ193" s="63" t="str">
        <f t="shared" si="170"/>
        <v/>
      </c>
      <c r="AK193" s="64" t="str">
        <f t="shared" si="171"/>
        <v/>
      </c>
      <c r="AL193" s="65" t="str">
        <f t="shared" si="172"/>
        <v/>
      </c>
      <c r="AM193" s="63" t="str">
        <f t="shared" si="173"/>
        <v/>
      </c>
      <c r="AN193" s="64" t="str">
        <f t="shared" si="174"/>
        <v/>
      </c>
      <c r="AO193" s="61" t="str">
        <f t="shared" si="175"/>
        <v/>
      </c>
      <c r="AP193" s="86">
        <f t="shared" si="187"/>
        <v>0</v>
      </c>
      <c r="AR193" s="85">
        <f t="shared" si="154"/>
        <v>1</v>
      </c>
      <c r="AT193" s="85">
        <f t="shared" si="155"/>
        <v>0</v>
      </c>
      <c r="AV193" s="62" t="str">
        <f>IF(明細書!Q193="","",明細書!Q193)</f>
        <v/>
      </c>
      <c r="AW193" s="63" t="str">
        <f>IF(明細書!R193="","",明細書!R193)</f>
        <v/>
      </c>
      <c r="AX193" s="64" t="str">
        <f>IF(明細書!S193="","",明細書!S193)</f>
        <v/>
      </c>
      <c r="AY193" s="65" t="str">
        <f>IF(明細書!T193="","",明細書!T193)</f>
        <v/>
      </c>
      <c r="AZ193" s="63" t="str">
        <f>IF(明細書!U193="","",明細書!U193)</f>
        <v/>
      </c>
      <c r="BA193" s="64" t="str">
        <f>IF(明細書!V193="","",明細書!V193)</f>
        <v/>
      </c>
      <c r="BB193" s="61" t="str">
        <f>IF(明細書!W193="","",明細書!W193)</f>
        <v/>
      </c>
      <c r="BD193" s="62" t="str">
        <f t="shared" si="176"/>
        <v/>
      </c>
      <c r="BE193" s="63" t="str">
        <f t="shared" si="177"/>
        <v/>
      </c>
      <c r="BF193" s="64" t="str">
        <f t="shared" si="178"/>
        <v/>
      </c>
      <c r="BG193" s="65" t="str">
        <f t="shared" si="179"/>
        <v/>
      </c>
      <c r="BH193" s="63" t="str">
        <f t="shared" si="180"/>
        <v/>
      </c>
      <c r="BI193" s="64" t="str">
        <f t="shared" si="181"/>
        <v/>
      </c>
      <c r="BJ193" s="61" t="str">
        <f t="shared" si="182"/>
        <v/>
      </c>
      <c r="BK193" s="61">
        <f t="shared" si="183"/>
        <v>0</v>
      </c>
      <c r="BL193" s="86">
        <f t="shared" si="184"/>
        <v>0</v>
      </c>
      <c r="BM193" s="85">
        <f t="shared" si="185"/>
        <v>1</v>
      </c>
    </row>
    <row r="194" spans="1:65" ht="20.25" customHeight="1" thickBot="1" x14ac:dyDescent="0.2">
      <c r="Z194" s="87"/>
      <c r="AA194" s="88" t="s">
        <v>22</v>
      </c>
      <c r="AD194" s="88"/>
      <c r="AE194" s="88" t="s">
        <v>23</v>
      </c>
      <c r="AF194" s="89"/>
      <c r="AG194" s="76" t="str">
        <f>IF($AT194&gt;8,AG196,IF($AT194=8,IF($AR194=-1,"-","\"),IF($AT194=7,IF($AR194=-1,"\",""),"")))</f>
        <v/>
      </c>
      <c r="AH194" s="67" t="str">
        <f>IF($AT194&gt;7,AH196,IF($AT194=7,IF($AR194=-1,"-","\"),IF($AT194=6,IF($AR194=-1,"\",""),"")))</f>
        <v/>
      </c>
      <c r="AI194" s="67" t="str">
        <f>IF($AT194&gt;6,AI196,IF($AT194=6,IF($AR194=-1,"-","\"),IF($AT194=5,IF($AR194=-1,"\",""),"")))</f>
        <v/>
      </c>
      <c r="AJ194" s="67" t="str">
        <f>IF($AT194&gt;5,AJ196,IF($AT194=5,IF($AR194=-1,"-","\"),IF($AT194=4,IF($AR194=-1,"\",""),"")))</f>
        <v/>
      </c>
      <c r="AK194" s="67" t="str">
        <f>IF($AT194&gt;4,AK196,IF($AT194=4,IF($AR194=-1,"-","\"),IF($AT194=3,IF($AR194=-1,"\",""),"")))</f>
        <v/>
      </c>
      <c r="AL194" s="67" t="str">
        <f>IF($AT194&gt;3,AL196,IF($AT194=3,IF($AR194=-1,"-","\"),IF($AT194=2,IF($AR194=-1,"\",""),"")))</f>
        <v/>
      </c>
      <c r="AM194" s="67" t="str">
        <f>IF($AT194&gt;2,AM196,IF($AT194=2,IF($AR194=-1,"-","\"),IF($AT194=1,IF($AR194=-1,"\",""),"")))</f>
        <v/>
      </c>
      <c r="AN194" s="67" t="str">
        <f>IF($AT194&gt;1,AN196,IF($AT194=1,IF($AR194=-1,"-","\"),""))</f>
        <v/>
      </c>
      <c r="AO194" s="69" t="str">
        <f>IF($AT194&gt;0,AO196,"")</f>
        <v/>
      </c>
      <c r="AP194" s="89">
        <f>SUM(BL164:BL193)</f>
        <v>0</v>
      </c>
      <c r="AR194" s="90">
        <f>IF(AP194&lt;0,-1,1)</f>
        <v>1</v>
      </c>
      <c r="AT194" s="82">
        <f>IF(COUNTBLANK(AV164:BB193)=210,0,LEN(AP196))</f>
        <v>0</v>
      </c>
    </row>
    <row r="195" spans="1:65" ht="20.25" customHeight="1" thickBot="1" x14ac:dyDescent="0.2">
      <c r="Z195" s="79"/>
      <c r="AA195" s="80" t="s">
        <v>24</v>
      </c>
      <c r="AB195" s="80"/>
      <c r="AC195" s="80"/>
      <c r="AD195" s="80"/>
      <c r="AE195" s="80" t="s">
        <v>23</v>
      </c>
      <c r="AF195" s="81"/>
      <c r="AG195" s="76" t="str">
        <f>IF($AT195&gt;8,AG197,IF($AT195=8,IF($AR195=-1,"-","\"),IF($AT195=7,IF($AR195=-1,"\",""),"")))</f>
        <v/>
      </c>
      <c r="AH195" s="67" t="str">
        <f>IF($AT195&gt;7,AH197,IF($AT195=7,IF($AR195=-1,"-","\"),IF($AT195=6,IF($AR195=-1,"\",""),"")))</f>
        <v/>
      </c>
      <c r="AI195" s="67" t="str">
        <f>IF($AT195&gt;6,AI197,IF($AT195=6,IF($AR195=-1,"-","\"),IF($AT195=5,IF($AR195=-1,"\",""),"")))</f>
        <v/>
      </c>
      <c r="AJ195" s="67" t="str">
        <f>IF($AT195&gt;5,AJ197,IF($AT195=5,IF($AR195=-1,"-","\"),IF($AT195=4,IF($AR195=-1,"\",""),"")))</f>
        <v/>
      </c>
      <c r="AK195" s="67" t="str">
        <f>IF($AT195&gt;4,AK197,IF($AT195=4,IF($AR195=-1,"-","\"),IF($AT195=3,IF($AR195=-1,"\",""),"")))</f>
        <v/>
      </c>
      <c r="AL195" s="67" t="str">
        <f>IF($AT195&gt;3,AL197,IF($AT195=3,IF($AR195=-1,"-","\"),IF($AT195=2,IF($AR195=-1,"\",""),"")))</f>
        <v/>
      </c>
      <c r="AM195" s="67" t="str">
        <f>IF($AT195&gt;2,AM197,IF($AT195=2,IF($AR195=-1,"-","\"),IF($AT195=1,IF($AR195=-1,"\",""),"")))</f>
        <v/>
      </c>
      <c r="AN195" s="67" t="str">
        <f>IF($AT195&gt;1,AN197,IF($AT195=1,IF($AR195=-1,"-","\"),""))</f>
        <v/>
      </c>
      <c r="AO195" s="69" t="str">
        <f>IF($AT195&gt;0,AO197,"")</f>
        <v/>
      </c>
      <c r="AP195" s="81">
        <f>AP194+AP156</f>
        <v>0</v>
      </c>
      <c r="AR195" s="82">
        <f>IF(AP195&lt;0,-1,1)</f>
        <v>1</v>
      </c>
      <c r="AT195" s="85">
        <f>IF(COUNTBLANK(AV164:BB193)=210,0,LEN(AP197))</f>
        <v>0</v>
      </c>
    </row>
    <row r="196" spans="1:65" ht="20.25" customHeight="1" thickBot="1" x14ac:dyDescent="0.2">
      <c r="Z196" s="79" t="s">
        <v>63</v>
      </c>
      <c r="AA196" s="80" t="s">
        <v>22</v>
      </c>
      <c r="AB196" s="80"/>
      <c r="AC196" s="80"/>
      <c r="AD196" s="80"/>
      <c r="AE196" s="80" t="s">
        <v>23</v>
      </c>
      <c r="AF196" s="81" t="s">
        <v>63</v>
      </c>
      <c r="AG196" s="34">
        <f>INT(AP196/10000000)-INT(AP196/100000000)*10</f>
        <v>0</v>
      </c>
      <c r="AH196" s="72">
        <f>INT(AP196/1000000)-INT(AP196/10000000)*10</f>
        <v>0</v>
      </c>
      <c r="AI196" s="73">
        <f>INT(AP196/100000)-INT(AP196/1000000)*10</f>
        <v>0</v>
      </c>
      <c r="AJ196" s="74">
        <f>INT(AP196/100000)-INT(AP196/1000000)*10</f>
        <v>0</v>
      </c>
      <c r="AK196" s="72">
        <f>INT(AP196/10000)-INT(AP196/100000)*10</f>
        <v>0</v>
      </c>
      <c r="AL196" s="73">
        <f>INT(AP196/1000)-INT(AP196/10000)*10</f>
        <v>0</v>
      </c>
      <c r="AM196" s="74">
        <f>INT(AP196/100)-INT(AP196/1000)*10</f>
        <v>0</v>
      </c>
      <c r="AN196" s="72">
        <f>INT(AP196/10)-INT(AP196/100)*10</f>
        <v>0</v>
      </c>
      <c r="AO196" s="36">
        <f>INT(AP196/1)-INT(AP196/10)*10</f>
        <v>0</v>
      </c>
      <c r="AP196" s="75">
        <f>AP194*AR194</f>
        <v>0</v>
      </c>
    </row>
    <row r="197" spans="1:65" ht="20.25" customHeight="1" thickBot="1" x14ac:dyDescent="0.2">
      <c r="Z197" s="79" t="s">
        <v>63</v>
      </c>
      <c r="AA197" s="80" t="s">
        <v>24</v>
      </c>
      <c r="AB197" s="80"/>
      <c r="AC197" s="80"/>
      <c r="AD197" s="80"/>
      <c r="AE197" s="80" t="s">
        <v>23</v>
      </c>
      <c r="AF197" s="81" t="s">
        <v>63</v>
      </c>
      <c r="AG197" s="70">
        <f>INT(AP197/10000000)-INT(AP197/100000000)*10</f>
        <v>0</v>
      </c>
      <c r="AH197" s="67">
        <f>INT(AP197/1000000)-INT(AP197/10000000)*10</f>
        <v>0</v>
      </c>
      <c r="AI197" s="68">
        <f>INT(AP197/100000)-INT(AP197/1000000)*10</f>
        <v>0</v>
      </c>
      <c r="AJ197" s="66">
        <f>INT(AP197/100000)-INT(AP197/1000000)*10</f>
        <v>0</v>
      </c>
      <c r="AK197" s="67">
        <f>INT(AP197/10000)-INT(AP197/100000)*10</f>
        <v>0</v>
      </c>
      <c r="AL197" s="68">
        <f>INT(AP197/1000)-INT(AP197/10000)*10</f>
        <v>0</v>
      </c>
      <c r="AM197" s="66">
        <f>INT(AP197/100)-INT(AP197/1000)*10</f>
        <v>0</v>
      </c>
      <c r="AN197" s="67">
        <f>INT(AP197/10)-INT(AP197/100)*10</f>
        <v>0</v>
      </c>
      <c r="AO197" s="69">
        <f>INT(AP197/1)-INT(AP197/10)*10</f>
        <v>0</v>
      </c>
      <c r="AP197" s="71">
        <f>AP195*AR195</f>
        <v>0</v>
      </c>
    </row>
    <row r="198" spans="1:65" ht="20.25" customHeight="1" x14ac:dyDescent="0.15">
      <c r="A198" s="33" t="s">
        <v>64</v>
      </c>
      <c r="B198" s="33" t="s">
        <v>65</v>
      </c>
      <c r="C198" s="33">
        <f>C159+1</f>
        <v>6</v>
      </c>
    </row>
    <row r="200" spans="1:65" ht="20.25" customHeight="1" x14ac:dyDescent="0.15">
      <c r="Q200" s="33" t="str">
        <f>IF(G203&lt;10,G203*1000000,"")</f>
        <v/>
      </c>
    </row>
    <row r="201" spans="1:65" ht="20.25" customHeight="1" thickBot="1" x14ac:dyDescent="0.2"/>
    <row r="202" spans="1:65" ht="20.25" customHeight="1" thickBot="1" x14ac:dyDescent="0.2">
      <c r="G202" s="77"/>
      <c r="H202" s="78" t="s">
        <v>15</v>
      </c>
      <c r="I202" s="35"/>
      <c r="J202" s="35"/>
      <c r="K202" s="35"/>
      <c r="L202" s="35" t="s">
        <v>16</v>
      </c>
      <c r="M202" s="35"/>
      <c r="N202" s="34" t="s">
        <v>17</v>
      </c>
      <c r="O202" s="36" t="s">
        <v>18</v>
      </c>
      <c r="Q202" s="79" t="s">
        <v>15</v>
      </c>
      <c r="R202" s="80"/>
      <c r="S202" s="80" t="s">
        <v>16</v>
      </c>
      <c r="T202" s="80"/>
      <c r="U202" s="80" t="s">
        <v>23</v>
      </c>
      <c r="V202" s="80"/>
      <c r="W202" s="81" t="s">
        <v>37</v>
      </c>
      <c r="X202" s="82" t="s">
        <v>39</v>
      </c>
      <c r="Z202" s="79" t="s">
        <v>63</v>
      </c>
      <c r="AA202" s="80" t="s">
        <v>19</v>
      </c>
      <c r="AB202" s="80"/>
      <c r="AC202" s="80"/>
      <c r="AD202" s="80"/>
      <c r="AE202" s="80" t="s">
        <v>20</v>
      </c>
      <c r="AF202" s="81" t="s">
        <v>63</v>
      </c>
      <c r="AG202" s="81" t="s">
        <v>43</v>
      </c>
      <c r="AI202" s="79"/>
      <c r="AJ202" s="80" t="s">
        <v>19</v>
      </c>
      <c r="AK202" s="80"/>
      <c r="AL202" s="80"/>
      <c r="AM202" s="80"/>
      <c r="AN202" s="80" t="s">
        <v>20</v>
      </c>
      <c r="AO202" s="81"/>
      <c r="AP202" s="81" t="s">
        <v>44</v>
      </c>
      <c r="AR202" s="82" t="s">
        <v>38</v>
      </c>
      <c r="AT202" s="82" t="s">
        <v>42</v>
      </c>
      <c r="AV202" s="79"/>
      <c r="AW202" s="80" t="s">
        <v>19</v>
      </c>
      <c r="AX202" s="80"/>
      <c r="AY202" s="80"/>
      <c r="AZ202" s="80"/>
      <c r="BA202" s="80" t="s">
        <v>20</v>
      </c>
      <c r="BB202" s="81"/>
      <c r="BD202" s="79" t="s">
        <v>19</v>
      </c>
      <c r="BE202" s="80"/>
      <c r="BF202" s="80" t="s">
        <v>20</v>
      </c>
      <c r="BG202" s="80"/>
      <c r="BH202" s="80" t="s">
        <v>23</v>
      </c>
      <c r="BI202" s="80"/>
      <c r="BJ202" s="81" t="s">
        <v>37</v>
      </c>
      <c r="BK202" s="81" t="s">
        <v>43</v>
      </c>
      <c r="BL202" s="81" t="s">
        <v>44</v>
      </c>
      <c r="BM202" s="82" t="s">
        <v>38</v>
      </c>
    </row>
    <row r="203" spans="1:65" ht="20.25" customHeight="1" x14ac:dyDescent="0.15">
      <c r="G203" s="56" t="str">
        <f>IF(明細書!H203="","",明細書!H203)</f>
        <v/>
      </c>
      <c r="H203" s="37" t="str">
        <f>IF(明細書!I203="","",明細書!I203)</f>
        <v/>
      </c>
      <c r="I203" s="38" t="str">
        <f>IF(明細書!J203="","",明細書!J203)</f>
        <v/>
      </c>
      <c r="J203" s="39" t="str">
        <f>IF(明細書!K203="","",明細書!K203)</f>
        <v/>
      </c>
      <c r="K203" s="37" t="str">
        <f>IF(明細書!L203="","",明細書!L203)</f>
        <v/>
      </c>
      <c r="L203" s="38" t="str">
        <f>IF(明細書!M203="","",明細書!M203)</f>
        <v/>
      </c>
      <c r="M203" s="40" t="str">
        <f>IF(明細書!N203="","",明細書!N203)</f>
        <v/>
      </c>
      <c r="N203" s="346">
        <f>明細書!O203</f>
        <v>0</v>
      </c>
      <c r="O203" s="347"/>
      <c r="Q203" s="56" t="str">
        <f>IF(G203&lt;10,G203*1000000,"")</f>
        <v/>
      </c>
      <c r="R203" s="37" t="str">
        <f>IF(H203&lt;10,H203*100000,"")</f>
        <v/>
      </c>
      <c r="S203" s="38" t="str">
        <f>IF(I203&lt;10,I203*10000,"")</f>
        <v/>
      </c>
      <c r="T203" s="39" t="str">
        <f>IF(J203&lt;10,J203*1000,"")</f>
        <v/>
      </c>
      <c r="U203" s="37" t="str">
        <f>IF(K203&lt;10,K203*100,"")</f>
        <v/>
      </c>
      <c r="V203" s="38" t="str">
        <f>IF(L203&lt;10,L203*10,"")</f>
        <v/>
      </c>
      <c r="W203" s="41" t="str">
        <f>IF(M203&lt;10,M203*1,"")</f>
        <v/>
      </c>
      <c r="X203" s="83">
        <f>SUM(Q203:W203)</f>
        <v>0</v>
      </c>
      <c r="Z203" s="57">
        <f>INT($AG203/1000000)-INT($AG203/10000000)*10</f>
        <v>0</v>
      </c>
      <c r="AA203" s="58">
        <f>INT($AG203/100000)-INT($AG203/1000000)*10</f>
        <v>0</v>
      </c>
      <c r="AB203" s="59">
        <f>INT($AG203/10000)-INT($AG203/100000)*10</f>
        <v>0</v>
      </c>
      <c r="AC203" s="60">
        <f>INT($AG203/1000)-INT($AG203/10000)*10</f>
        <v>0</v>
      </c>
      <c r="AD203" s="58">
        <f>INT($AG203/100)-INT($AG203/1000)*10</f>
        <v>0</v>
      </c>
      <c r="AE203" s="59">
        <f>INT($AG203/10)-INT($AG203/100)*10</f>
        <v>0</v>
      </c>
      <c r="AF203" s="7">
        <f t="shared" ref="AF203:AF232" si="188">INT($AG203/1)-INT($AG203/10)*10</f>
        <v>0</v>
      </c>
      <c r="AG203" s="84">
        <f t="shared" ref="AG203:AG232" si="189">X203*N203</f>
        <v>0</v>
      </c>
      <c r="AI203" s="57" t="str">
        <f>IF($AT203&gt;6,Z203,IF($AT203=6,IF($AR203=-1,"-","\"),IF($AT203=5,IF($AR203=-1,"\",""),"")))</f>
        <v/>
      </c>
      <c r="AJ203" s="58" t="str">
        <f>IF($AT203&gt;5,AA203,IF($AT203=5,IF($AR203=-1,"-","\"),IF($AT203=4,IF($AR203=-1,"\",""),"")))</f>
        <v/>
      </c>
      <c r="AK203" s="59" t="str">
        <f>IF($AT203&gt;4,AB203,IF($AT203=4,IF($AR203=-1,"-","\"),IF($AT203=3,IF($AR203=-1,"\",""),"")))</f>
        <v/>
      </c>
      <c r="AL203" s="60" t="str">
        <f>IF($AT203&gt;3,AC203,IF($AT203=3,IF($AR203=-1,"-","\"),IF($AT203=2,IF($AR203=-1,"\",""),"")))</f>
        <v/>
      </c>
      <c r="AM203" s="58" t="str">
        <f>IF($AT203&gt;2,AD203,IF($AT203=2,IF($AR203=-1,"-","\"),IF($AT203=1,IF($AR203=-1,"\",""),"")))</f>
        <v/>
      </c>
      <c r="AN203" s="59" t="str">
        <f>IF($AT203&gt;1,AE203,IF($AT203=1,IF($AR203=-1,"-","\"),IF($AT203=0,IF($AR203=-1,"\",""),"")))</f>
        <v/>
      </c>
      <c r="AO203" s="7" t="str">
        <f>IF($AT203&gt;0,AF203,"")</f>
        <v/>
      </c>
      <c r="AP203" s="84">
        <f>AG203*AR203</f>
        <v>0</v>
      </c>
      <c r="AR203" s="83">
        <f t="shared" ref="AR203:AR232" si="190">IF(COUNTIF(G203:M203,"-")&gt;0,-1,1)</f>
        <v>1</v>
      </c>
      <c r="AT203" s="83">
        <f t="shared" ref="AT203:AT232" si="191">IF(W203="",0,LEN(AG203))</f>
        <v>0</v>
      </c>
      <c r="AV203" s="57" t="str">
        <f>IF(明細書!Q203="","",明細書!Q203)</f>
        <v/>
      </c>
      <c r="AW203" s="58" t="str">
        <f>IF(明細書!R203="","",明細書!R203)</f>
        <v/>
      </c>
      <c r="AX203" s="59" t="str">
        <f>IF(明細書!S203="","",明細書!S203)</f>
        <v/>
      </c>
      <c r="AY203" s="60" t="str">
        <f>IF(明細書!T203="","",明細書!T203)</f>
        <v/>
      </c>
      <c r="AZ203" s="58" t="str">
        <f>IF(明細書!U203="","",明細書!U203)</f>
        <v/>
      </c>
      <c r="BA203" s="59" t="str">
        <f>IF(明細書!V203="","",明細書!V203)</f>
        <v/>
      </c>
      <c r="BB203" s="7" t="str">
        <f>IF(明細書!W203="","",明細書!W203)</f>
        <v/>
      </c>
      <c r="BD203" s="57" t="str">
        <f>IF(AV203&lt;10,AV203*1000000,"")</f>
        <v/>
      </c>
      <c r="BE203" s="58" t="str">
        <f>IF(AW203&lt;10,AW203*100000,"")</f>
        <v/>
      </c>
      <c r="BF203" s="59" t="str">
        <f>IF(AX203&lt;10,AX203*10000,"")</f>
        <v/>
      </c>
      <c r="BG203" s="60" t="str">
        <f>IF(AY203&lt;10,AY203*1000,"")</f>
        <v/>
      </c>
      <c r="BH203" s="58" t="str">
        <f>IF(AZ203&lt;10,AZ203*100,"")</f>
        <v/>
      </c>
      <c r="BI203" s="59" t="str">
        <f>IF(BA203&lt;10,BA203*10,"")</f>
        <v/>
      </c>
      <c r="BJ203" s="7" t="str">
        <f>IF(BB203&lt;10,BB203*1,"")</f>
        <v/>
      </c>
      <c r="BK203" s="7">
        <f>SUM(BD203:BJ203)</f>
        <v>0</v>
      </c>
      <c r="BL203" s="84">
        <f>BK203*BM203</f>
        <v>0</v>
      </c>
      <c r="BM203" s="83">
        <f>IF(COUNTIF(AV203:BB203,"-")&gt;0,-1,1)</f>
        <v>1</v>
      </c>
    </row>
    <row r="204" spans="1:65" ht="20.25" customHeight="1" x14ac:dyDescent="0.15">
      <c r="G204" s="55" t="str">
        <f>IF(明細書!H204="","",明細書!H204)</f>
        <v/>
      </c>
      <c r="H204" s="42" t="str">
        <f>IF(明細書!I204="","",明細書!I204)</f>
        <v/>
      </c>
      <c r="I204" s="43" t="str">
        <f>IF(明細書!J204="","",明細書!J204)</f>
        <v/>
      </c>
      <c r="J204" s="44" t="str">
        <f>IF(明細書!K204="","",明細書!K204)</f>
        <v/>
      </c>
      <c r="K204" s="42" t="str">
        <f>IF(明細書!L204="","",明細書!L204)</f>
        <v/>
      </c>
      <c r="L204" s="43" t="str">
        <f>IF(明細書!M204="","",明細書!M204)</f>
        <v/>
      </c>
      <c r="M204" s="45" t="str">
        <f>IF(明細書!N204="","",明細書!N204)</f>
        <v/>
      </c>
      <c r="N204" s="342">
        <f>明細書!O204</f>
        <v>0</v>
      </c>
      <c r="O204" s="343"/>
      <c r="Q204" s="55" t="str">
        <f t="shared" ref="Q204:Q232" si="192">IF(G204&lt;10,G204*1000000,"")</f>
        <v/>
      </c>
      <c r="R204" s="42" t="str">
        <f t="shared" ref="R204:R232" si="193">IF(H204&lt;10,H204*100000,"")</f>
        <v/>
      </c>
      <c r="S204" s="43" t="str">
        <f t="shared" ref="S204:S232" si="194">IF(I204&lt;10,I204*10000,"")</f>
        <v/>
      </c>
      <c r="T204" s="44" t="str">
        <f t="shared" ref="T204:T232" si="195">IF(J204&lt;10,J204*1000,"")</f>
        <v/>
      </c>
      <c r="U204" s="42" t="str">
        <f t="shared" ref="U204:U232" si="196">IF(K204&lt;10,K204*100,"")</f>
        <v/>
      </c>
      <c r="V204" s="43" t="str">
        <f t="shared" ref="V204:V232" si="197">IF(L204&lt;10,L204*10,"")</f>
        <v/>
      </c>
      <c r="W204" s="46" t="str">
        <f t="shared" ref="W204:W232" si="198">IF(M204&lt;10,M204*1,"")</f>
        <v/>
      </c>
      <c r="X204" s="83">
        <f>SUM(Q204:W204)</f>
        <v>0</v>
      </c>
      <c r="Z204" s="57">
        <f t="shared" ref="Z204:Z232" si="199">INT($AG204/1000000)-INT($AG204/10000000)*10</f>
        <v>0</v>
      </c>
      <c r="AA204" s="58">
        <f t="shared" ref="AA204:AA232" si="200">INT($AG204/100000)-INT($AG204/1000000)*10</f>
        <v>0</v>
      </c>
      <c r="AB204" s="59">
        <f t="shared" ref="AB204:AB232" si="201">INT($AG204/10000)-INT($AG204/100000)*10</f>
        <v>0</v>
      </c>
      <c r="AC204" s="60">
        <f t="shared" ref="AC204:AC232" si="202">INT($AG204/1000)-INT($AG204/10000)*10</f>
        <v>0</v>
      </c>
      <c r="AD204" s="58">
        <f t="shared" ref="AD204:AD232" si="203">INT($AG204/100)-INT($AG204/1000)*10</f>
        <v>0</v>
      </c>
      <c r="AE204" s="59">
        <f t="shared" ref="AE204:AE232" si="204">INT($AG204/10)-INT($AG204/100)*10</f>
        <v>0</v>
      </c>
      <c r="AF204" s="7">
        <f t="shared" si="188"/>
        <v>0</v>
      </c>
      <c r="AG204" s="84">
        <f t="shared" si="189"/>
        <v>0</v>
      </c>
      <c r="AI204" s="57" t="str">
        <f t="shared" ref="AI204:AI232" si="205">IF($AT204&gt;6,Z204,IF($AT204=6,IF($AR204=-1,"-","\"),IF($AT204=5,IF($AR204=-1,"\",""),"")))</f>
        <v/>
      </c>
      <c r="AJ204" s="58" t="str">
        <f t="shared" ref="AJ204:AJ232" si="206">IF($AT204&gt;5,AA204,IF($AT204=5,IF($AR204=-1,"-","\"),IF($AT204=4,IF($AR204=-1,"\",""),"")))</f>
        <v/>
      </c>
      <c r="AK204" s="59" t="str">
        <f t="shared" ref="AK204:AK232" si="207">IF($AT204&gt;4,AB204,IF($AT204=4,IF($AR204=-1,"-","\"),IF($AT204=3,IF($AR204=-1,"\",""),"")))</f>
        <v/>
      </c>
      <c r="AL204" s="60" t="str">
        <f t="shared" ref="AL204:AL232" si="208">IF($AT204&gt;3,AC204,IF($AT204=3,IF($AR204=-1,"-","\"),IF($AT204=2,IF($AR204=-1,"\",""),"")))</f>
        <v/>
      </c>
      <c r="AM204" s="58" t="str">
        <f t="shared" ref="AM204:AM232" si="209">IF($AT204&gt;2,AD204,IF($AT204=2,IF($AR204=-1,"-","\"),IF($AT204=1,IF($AR204=-1,"\",""),"")))</f>
        <v/>
      </c>
      <c r="AN204" s="59" t="str">
        <f t="shared" ref="AN204:AN232" si="210">IF($AT204&gt;1,AE204,IF($AT204=1,IF($AR204=-1,"-","\"),IF($AT204=0,IF($AR204=-1,"\",""),"")))</f>
        <v/>
      </c>
      <c r="AO204" s="7" t="str">
        <f t="shared" ref="AO204:AO232" si="211">IF($AT204&gt;0,AF204,"")</f>
        <v/>
      </c>
      <c r="AP204" s="84">
        <f>AG204*AR204</f>
        <v>0</v>
      </c>
      <c r="AR204" s="83">
        <f t="shared" si="190"/>
        <v>1</v>
      </c>
      <c r="AT204" s="83">
        <f t="shared" si="191"/>
        <v>0</v>
      </c>
      <c r="AV204" s="57" t="str">
        <f>IF(明細書!Q204="","",明細書!Q204)</f>
        <v/>
      </c>
      <c r="AW204" s="58" t="str">
        <f>IF(明細書!R204="","",明細書!R204)</f>
        <v/>
      </c>
      <c r="AX204" s="59" t="str">
        <f>IF(明細書!S204="","",明細書!S204)</f>
        <v/>
      </c>
      <c r="AY204" s="60" t="str">
        <f>IF(明細書!T204="","",明細書!T204)</f>
        <v/>
      </c>
      <c r="AZ204" s="58" t="str">
        <f>IF(明細書!U204="","",明細書!U204)</f>
        <v/>
      </c>
      <c r="BA204" s="59" t="str">
        <f>IF(明細書!V204="","",明細書!V204)</f>
        <v/>
      </c>
      <c r="BB204" s="7" t="str">
        <f>IF(明細書!W204="","",明細書!W204)</f>
        <v/>
      </c>
      <c r="BD204" s="57" t="str">
        <f t="shared" ref="BD204:BD232" si="212">IF(AV204&lt;10,AV204*1000000,"")</f>
        <v/>
      </c>
      <c r="BE204" s="58" t="str">
        <f t="shared" ref="BE204:BE232" si="213">IF(AW204&lt;10,AW204*100000,"")</f>
        <v/>
      </c>
      <c r="BF204" s="59" t="str">
        <f t="shared" ref="BF204:BF232" si="214">IF(AX204&lt;10,AX204*10000,"")</f>
        <v/>
      </c>
      <c r="BG204" s="60" t="str">
        <f t="shared" ref="BG204:BG232" si="215">IF(AY204&lt;10,AY204*1000,"")</f>
        <v/>
      </c>
      <c r="BH204" s="58" t="str">
        <f t="shared" ref="BH204:BH232" si="216">IF(AZ204&lt;10,AZ204*100,"")</f>
        <v/>
      </c>
      <c r="BI204" s="59" t="str">
        <f t="shared" ref="BI204:BI232" si="217">IF(BA204&lt;10,BA204*10,"")</f>
        <v/>
      </c>
      <c r="BJ204" s="7" t="str">
        <f t="shared" ref="BJ204:BJ232" si="218">IF(BB204&lt;10,BB204*1,"")</f>
        <v/>
      </c>
      <c r="BK204" s="7">
        <f t="shared" ref="BK204:BK232" si="219">SUM(BD204:BJ204)</f>
        <v>0</v>
      </c>
      <c r="BL204" s="84">
        <f t="shared" ref="BL204:BL232" si="220">BK204*BM204</f>
        <v>0</v>
      </c>
      <c r="BM204" s="83">
        <f t="shared" ref="BM204:BM232" si="221">IF(COUNTIF(AV204:BB204,"-")&gt;0,-1,1)</f>
        <v>1</v>
      </c>
    </row>
    <row r="205" spans="1:65" ht="20.25" customHeight="1" x14ac:dyDescent="0.15">
      <c r="G205" s="55" t="str">
        <f>IF(明細書!H205="","",明細書!H205)</f>
        <v/>
      </c>
      <c r="H205" s="42" t="str">
        <f>IF(明細書!I205="","",明細書!I205)</f>
        <v/>
      </c>
      <c r="I205" s="43" t="str">
        <f>IF(明細書!J205="","",明細書!J205)</f>
        <v/>
      </c>
      <c r="J205" s="44" t="str">
        <f>IF(明細書!K205="","",明細書!K205)</f>
        <v/>
      </c>
      <c r="K205" s="42" t="str">
        <f>IF(明細書!L205="","",明細書!L205)</f>
        <v/>
      </c>
      <c r="L205" s="43" t="str">
        <f>IF(明細書!M205="","",明細書!M205)</f>
        <v/>
      </c>
      <c r="M205" s="45" t="str">
        <f>IF(明細書!N205="","",明細書!N205)</f>
        <v/>
      </c>
      <c r="N205" s="342">
        <f>明細書!O205</f>
        <v>0</v>
      </c>
      <c r="O205" s="343"/>
      <c r="Q205" s="55" t="str">
        <f t="shared" si="192"/>
        <v/>
      </c>
      <c r="R205" s="42" t="str">
        <f t="shared" si="193"/>
        <v/>
      </c>
      <c r="S205" s="43" t="str">
        <f t="shared" si="194"/>
        <v/>
      </c>
      <c r="T205" s="44" t="str">
        <f t="shared" si="195"/>
        <v/>
      </c>
      <c r="U205" s="42" t="str">
        <f t="shared" si="196"/>
        <v/>
      </c>
      <c r="V205" s="43" t="str">
        <f t="shared" si="197"/>
        <v/>
      </c>
      <c r="W205" s="46" t="str">
        <f t="shared" si="198"/>
        <v/>
      </c>
      <c r="X205" s="83">
        <f t="shared" ref="X205:X232" si="222">SUM(Q205:W205)</f>
        <v>0</v>
      </c>
      <c r="Z205" s="57">
        <f t="shared" si="199"/>
        <v>0</v>
      </c>
      <c r="AA205" s="58">
        <f t="shared" si="200"/>
        <v>0</v>
      </c>
      <c r="AB205" s="59">
        <f t="shared" si="201"/>
        <v>0</v>
      </c>
      <c r="AC205" s="60">
        <f t="shared" si="202"/>
        <v>0</v>
      </c>
      <c r="AD205" s="58">
        <f t="shared" si="203"/>
        <v>0</v>
      </c>
      <c r="AE205" s="59">
        <f t="shared" si="204"/>
        <v>0</v>
      </c>
      <c r="AF205" s="7">
        <f t="shared" si="188"/>
        <v>0</v>
      </c>
      <c r="AG205" s="84">
        <f t="shared" si="189"/>
        <v>0</v>
      </c>
      <c r="AI205" s="57" t="str">
        <f t="shared" si="205"/>
        <v/>
      </c>
      <c r="AJ205" s="58" t="str">
        <f t="shared" si="206"/>
        <v/>
      </c>
      <c r="AK205" s="59" t="str">
        <f t="shared" si="207"/>
        <v/>
      </c>
      <c r="AL205" s="60" t="str">
        <f t="shared" si="208"/>
        <v/>
      </c>
      <c r="AM205" s="58" t="str">
        <f t="shared" si="209"/>
        <v/>
      </c>
      <c r="AN205" s="59" t="str">
        <f t="shared" si="210"/>
        <v/>
      </c>
      <c r="AO205" s="7" t="str">
        <f t="shared" si="211"/>
        <v/>
      </c>
      <c r="AP205" s="84">
        <f t="shared" ref="AP205:AP232" si="223">AG205*AR205</f>
        <v>0</v>
      </c>
      <c r="AR205" s="83">
        <f t="shared" si="190"/>
        <v>1</v>
      </c>
      <c r="AT205" s="83">
        <f t="shared" si="191"/>
        <v>0</v>
      </c>
      <c r="AV205" s="57" t="str">
        <f>IF(明細書!Q205="","",明細書!Q205)</f>
        <v/>
      </c>
      <c r="AW205" s="58" t="str">
        <f>IF(明細書!R205="","",明細書!R205)</f>
        <v/>
      </c>
      <c r="AX205" s="59" t="str">
        <f>IF(明細書!S205="","",明細書!S205)</f>
        <v/>
      </c>
      <c r="AY205" s="60" t="str">
        <f>IF(明細書!T205="","",明細書!T205)</f>
        <v/>
      </c>
      <c r="AZ205" s="58" t="str">
        <f>IF(明細書!U205="","",明細書!U205)</f>
        <v/>
      </c>
      <c r="BA205" s="59" t="str">
        <f>IF(明細書!V205="","",明細書!V205)</f>
        <v/>
      </c>
      <c r="BB205" s="7" t="str">
        <f>IF(明細書!W205="","",明細書!W205)</f>
        <v/>
      </c>
      <c r="BD205" s="57" t="str">
        <f t="shared" si="212"/>
        <v/>
      </c>
      <c r="BE205" s="58" t="str">
        <f t="shared" si="213"/>
        <v/>
      </c>
      <c r="BF205" s="59" t="str">
        <f t="shared" si="214"/>
        <v/>
      </c>
      <c r="BG205" s="60" t="str">
        <f t="shared" si="215"/>
        <v/>
      </c>
      <c r="BH205" s="58" t="str">
        <f t="shared" si="216"/>
        <v/>
      </c>
      <c r="BI205" s="59" t="str">
        <f t="shared" si="217"/>
        <v/>
      </c>
      <c r="BJ205" s="7" t="str">
        <f t="shared" si="218"/>
        <v/>
      </c>
      <c r="BK205" s="7">
        <f t="shared" si="219"/>
        <v>0</v>
      </c>
      <c r="BL205" s="84">
        <f t="shared" si="220"/>
        <v>0</v>
      </c>
      <c r="BM205" s="83">
        <f t="shared" si="221"/>
        <v>1</v>
      </c>
    </row>
    <row r="206" spans="1:65" ht="20.25" customHeight="1" x14ac:dyDescent="0.15">
      <c r="G206" s="55" t="str">
        <f>IF(明細書!H206="","",明細書!H206)</f>
        <v/>
      </c>
      <c r="H206" s="42" t="str">
        <f>IF(明細書!I206="","",明細書!I206)</f>
        <v/>
      </c>
      <c r="I206" s="43" t="str">
        <f>IF(明細書!J206="","",明細書!J206)</f>
        <v/>
      </c>
      <c r="J206" s="44" t="str">
        <f>IF(明細書!K206="","",明細書!K206)</f>
        <v/>
      </c>
      <c r="K206" s="42" t="str">
        <f>IF(明細書!L206="","",明細書!L206)</f>
        <v/>
      </c>
      <c r="L206" s="43" t="str">
        <f>IF(明細書!M206="","",明細書!M206)</f>
        <v/>
      </c>
      <c r="M206" s="45" t="str">
        <f>IF(明細書!N206="","",明細書!N206)</f>
        <v/>
      </c>
      <c r="N206" s="342">
        <f>明細書!O206</f>
        <v>0</v>
      </c>
      <c r="O206" s="343"/>
      <c r="Q206" s="55" t="str">
        <f t="shared" si="192"/>
        <v/>
      </c>
      <c r="R206" s="42" t="str">
        <f t="shared" si="193"/>
        <v/>
      </c>
      <c r="S206" s="43" t="str">
        <f t="shared" si="194"/>
        <v/>
      </c>
      <c r="T206" s="44" t="str">
        <f t="shared" si="195"/>
        <v/>
      </c>
      <c r="U206" s="42" t="str">
        <f t="shared" si="196"/>
        <v/>
      </c>
      <c r="V206" s="43" t="str">
        <f t="shared" si="197"/>
        <v/>
      </c>
      <c r="W206" s="46" t="str">
        <f t="shared" si="198"/>
        <v/>
      </c>
      <c r="X206" s="83">
        <f t="shared" si="222"/>
        <v>0</v>
      </c>
      <c r="Z206" s="57">
        <f t="shared" si="199"/>
        <v>0</v>
      </c>
      <c r="AA206" s="58">
        <f t="shared" si="200"/>
        <v>0</v>
      </c>
      <c r="AB206" s="59">
        <f t="shared" si="201"/>
        <v>0</v>
      </c>
      <c r="AC206" s="60">
        <f t="shared" si="202"/>
        <v>0</v>
      </c>
      <c r="AD206" s="58">
        <f t="shared" si="203"/>
        <v>0</v>
      </c>
      <c r="AE206" s="59">
        <f t="shared" si="204"/>
        <v>0</v>
      </c>
      <c r="AF206" s="7">
        <f t="shared" si="188"/>
        <v>0</v>
      </c>
      <c r="AG206" s="84">
        <f t="shared" si="189"/>
        <v>0</v>
      </c>
      <c r="AI206" s="57" t="str">
        <f t="shared" si="205"/>
        <v/>
      </c>
      <c r="AJ206" s="58" t="str">
        <f t="shared" si="206"/>
        <v/>
      </c>
      <c r="AK206" s="59" t="str">
        <f t="shared" si="207"/>
        <v/>
      </c>
      <c r="AL206" s="60" t="str">
        <f t="shared" si="208"/>
        <v/>
      </c>
      <c r="AM206" s="58" t="str">
        <f t="shared" si="209"/>
        <v/>
      </c>
      <c r="AN206" s="59" t="str">
        <f t="shared" si="210"/>
        <v/>
      </c>
      <c r="AO206" s="7" t="str">
        <f t="shared" si="211"/>
        <v/>
      </c>
      <c r="AP206" s="84">
        <f t="shared" si="223"/>
        <v>0</v>
      </c>
      <c r="AR206" s="83">
        <f t="shared" si="190"/>
        <v>1</v>
      </c>
      <c r="AT206" s="83">
        <f t="shared" si="191"/>
        <v>0</v>
      </c>
      <c r="AV206" s="57" t="str">
        <f>IF(明細書!Q206="","",明細書!Q206)</f>
        <v/>
      </c>
      <c r="AW206" s="58" t="str">
        <f>IF(明細書!R206="","",明細書!R206)</f>
        <v/>
      </c>
      <c r="AX206" s="59" t="str">
        <f>IF(明細書!S206="","",明細書!S206)</f>
        <v/>
      </c>
      <c r="AY206" s="60" t="str">
        <f>IF(明細書!T206="","",明細書!T206)</f>
        <v/>
      </c>
      <c r="AZ206" s="58" t="str">
        <f>IF(明細書!U206="","",明細書!U206)</f>
        <v/>
      </c>
      <c r="BA206" s="59" t="str">
        <f>IF(明細書!V206="","",明細書!V206)</f>
        <v/>
      </c>
      <c r="BB206" s="7" t="str">
        <f>IF(明細書!W206="","",明細書!W206)</f>
        <v/>
      </c>
      <c r="BD206" s="57" t="str">
        <f t="shared" si="212"/>
        <v/>
      </c>
      <c r="BE206" s="58" t="str">
        <f t="shared" si="213"/>
        <v/>
      </c>
      <c r="BF206" s="59" t="str">
        <f t="shared" si="214"/>
        <v/>
      </c>
      <c r="BG206" s="60" t="str">
        <f t="shared" si="215"/>
        <v/>
      </c>
      <c r="BH206" s="58" t="str">
        <f t="shared" si="216"/>
        <v/>
      </c>
      <c r="BI206" s="59" t="str">
        <f t="shared" si="217"/>
        <v/>
      </c>
      <c r="BJ206" s="7" t="str">
        <f t="shared" si="218"/>
        <v/>
      </c>
      <c r="BK206" s="7">
        <f t="shared" si="219"/>
        <v>0</v>
      </c>
      <c r="BL206" s="84">
        <f t="shared" si="220"/>
        <v>0</v>
      </c>
      <c r="BM206" s="83">
        <f t="shared" si="221"/>
        <v>1</v>
      </c>
    </row>
    <row r="207" spans="1:65" ht="20.25" customHeight="1" x14ac:dyDescent="0.15">
      <c r="G207" s="55" t="str">
        <f>IF(明細書!H207="","",明細書!H207)</f>
        <v/>
      </c>
      <c r="H207" s="42" t="str">
        <f>IF(明細書!I207="","",明細書!I207)</f>
        <v/>
      </c>
      <c r="I207" s="43" t="str">
        <f>IF(明細書!J207="","",明細書!J207)</f>
        <v/>
      </c>
      <c r="J207" s="44" t="str">
        <f>IF(明細書!K207="","",明細書!K207)</f>
        <v/>
      </c>
      <c r="K207" s="42" t="str">
        <f>IF(明細書!L207="","",明細書!L207)</f>
        <v/>
      </c>
      <c r="L207" s="43" t="str">
        <f>IF(明細書!M207="","",明細書!M207)</f>
        <v/>
      </c>
      <c r="M207" s="45" t="str">
        <f>IF(明細書!N207="","",明細書!N207)</f>
        <v/>
      </c>
      <c r="N207" s="342">
        <f>明細書!O207</f>
        <v>0</v>
      </c>
      <c r="O207" s="343"/>
      <c r="Q207" s="55" t="str">
        <f t="shared" si="192"/>
        <v/>
      </c>
      <c r="R207" s="42" t="str">
        <f t="shared" si="193"/>
        <v/>
      </c>
      <c r="S207" s="43" t="str">
        <f t="shared" si="194"/>
        <v/>
      </c>
      <c r="T207" s="44" t="str">
        <f t="shared" si="195"/>
        <v/>
      </c>
      <c r="U207" s="42" t="str">
        <f t="shared" si="196"/>
        <v/>
      </c>
      <c r="V207" s="43" t="str">
        <f t="shared" si="197"/>
        <v/>
      </c>
      <c r="W207" s="46" t="str">
        <f t="shared" si="198"/>
        <v/>
      </c>
      <c r="X207" s="83">
        <f t="shared" si="222"/>
        <v>0</v>
      </c>
      <c r="Z207" s="57">
        <f t="shared" si="199"/>
        <v>0</v>
      </c>
      <c r="AA207" s="58">
        <f t="shared" si="200"/>
        <v>0</v>
      </c>
      <c r="AB207" s="59">
        <f t="shared" si="201"/>
        <v>0</v>
      </c>
      <c r="AC207" s="60">
        <f t="shared" si="202"/>
        <v>0</v>
      </c>
      <c r="AD207" s="58">
        <f t="shared" si="203"/>
        <v>0</v>
      </c>
      <c r="AE207" s="59">
        <f t="shared" si="204"/>
        <v>0</v>
      </c>
      <c r="AF207" s="7">
        <f t="shared" si="188"/>
        <v>0</v>
      </c>
      <c r="AG207" s="84">
        <f t="shared" si="189"/>
        <v>0</v>
      </c>
      <c r="AI207" s="57" t="str">
        <f t="shared" si="205"/>
        <v/>
      </c>
      <c r="AJ207" s="58" t="str">
        <f t="shared" si="206"/>
        <v/>
      </c>
      <c r="AK207" s="59" t="str">
        <f t="shared" si="207"/>
        <v/>
      </c>
      <c r="AL207" s="60" t="str">
        <f t="shared" si="208"/>
        <v/>
      </c>
      <c r="AM207" s="58" t="str">
        <f t="shared" si="209"/>
        <v/>
      </c>
      <c r="AN207" s="59" t="str">
        <f t="shared" si="210"/>
        <v/>
      </c>
      <c r="AO207" s="7" t="str">
        <f t="shared" si="211"/>
        <v/>
      </c>
      <c r="AP207" s="84">
        <f t="shared" si="223"/>
        <v>0</v>
      </c>
      <c r="AR207" s="83">
        <f t="shared" si="190"/>
        <v>1</v>
      </c>
      <c r="AT207" s="83">
        <f t="shared" si="191"/>
        <v>0</v>
      </c>
      <c r="AV207" s="57" t="str">
        <f>IF(明細書!Q207="","",明細書!Q207)</f>
        <v/>
      </c>
      <c r="AW207" s="58" t="str">
        <f>IF(明細書!R207="","",明細書!R207)</f>
        <v/>
      </c>
      <c r="AX207" s="59" t="str">
        <f>IF(明細書!S207="","",明細書!S207)</f>
        <v/>
      </c>
      <c r="AY207" s="60" t="str">
        <f>IF(明細書!T207="","",明細書!T207)</f>
        <v/>
      </c>
      <c r="AZ207" s="58" t="str">
        <f>IF(明細書!U207="","",明細書!U207)</f>
        <v/>
      </c>
      <c r="BA207" s="59" t="str">
        <f>IF(明細書!V207="","",明細書!V207)</f>
        <v/>
      </c>
      <c r="BB207" s="7" t="str">
        <f>IF(明細書!W207="","",明細書!W207)</f>
        <v/>
      </c>
      <c r="BD207" s="57" t="str">
        <f t="shared" si="212"/>
        <v/>
      </c>
      <c r="BE207" s="58" t="str">
        <f t="shared" si="213"/>
        <v/>
      </c>
      <c r="BF207" s="59" t="str">
        <f t="shared" si="214"/>
        <v/>
      </c>
      <c r="BG207" s="60" t="str">
        <f t="shared" si="215"/>
        <v/>
      </c>
      <c r="BH207" s="58" t="str">
        <f t="shared" si="216"/>
        <v/>
      </c>
      <c r="BI207" s="59" t="str">
        <f t="shared" si="217"/>
        <v/>
      </c>
      <c r="BJ207" s="7" t="str">
        <f t="shared" si="218"/>
        <v/>
      </c>
      <c r="BK207" s="7">
        <f t="shared" si="219"/>
        <v>0</v>
      </c>
      <c r="BL207" s="84">
        <f t="shared" si="220"/>
        <v>0</v>
      </c>
      <c r="BM207" s="83">
        <f t="shared" si="221"/>
        <v>1</v>
      </c>
    </row>
    <row r="208" spans="1:65" ht="20.25" customHeight="1" x14ac:dyDescent="0.15">
      <c r="G208" s="55" t="str">
        <f>IF(明細書!H208="","",明細書!H208)</f>
        <v/>
      </c>
      <c r="H208" s="42" t="str">
        <f>IF(明細書!I208="","",明細書!I208)</f>
        <v/>
      </c>
      <c r="I208" s="43" t="str">
        <f>IF(明細書!J208="","",明細書!J208)</f>
        <v/>
      </c>
      <c r="J208" s="44" t="str">
        <f>IF(明細書!K208="","",明細書!K208)</f>
        <v/>
      </c>
      <c r="K208" s="42" t="str">
        <f>IF(明細書!L208="","",明細書!L208)</f>
        <v/>
      </c>
      <c r="L208" s="43" t="str">
        <f>IF(明細書!M208="","",明細書!M208)</f>
        <v/>
      </c>
      <c r="M208" s="45" t="str">
        <f>IF(明細書!N208="","",明細書!N208)</f>
        <v/>
      </c>
      <c r="N208" s="342">
        <f>明細書!O208</f>
        <v>0</v>
      </c>
      <c r="O208" s="343"/>
      <c r="Q208" s="55" t="str">
        <f t="shared" si="192"/>
        <v/>
      </c>
      <c r="R208" s="42" t="str">
        <f t="shared" si="193"/>
        <v/>
      </c>
      <c r="S208" s="43" t="str">
        <f t="shared" si="194"/>
        <v/>
      </c>
      <c r="T208" s="44" t="str">
        <f t="shared" si="195"/>
        <v/>
      </c>
      <c r="U208" s="42" t="str">
        <f t="shared" si="196"/>
        <v/>
      </c>
      <c r="V208" s="43" t="str">
        <f t="shared" si="197"/>
        <v/>
      </c>
      <c r="W208" s="46" t="str">
        <f t="shared" si="198"/>
        <v/>
      </c>
      <c r="X208" s="83">
        <f t="shared" si="222"/>
        <v>0</v>
      </c>
      <c r="Z208" s="57">
        <f t="shared" si="199"/>
        <v>0</v>
      </c>
      <c r="AA208" s="58">
        <f t="shared" si="200"/>
        <v>0</v>
      </c>
      <c r="AB208" s="59">
        <f t="shared" si="201"/>
        <v>0</v>
      </c>
      <c r="AC208" s="60">
        <f t="shared" si="202"/>
        <v>0</v>
      </c>
      <c r="AD208" s="58">
        <f t="shared" si="203"/>
        <v>0</v>
      </c>
      <c r="AE208" s="59">
        <f t="shared" si="204"/>
        <v>0</v>
      </c>
      <c r="AF208" s="7">
        <f t="shared" si="188"/>
        <v>0</v>
      </c>
      <c r="AG208" s="84">
        <f t="shared" si="189"/>
        <v>0</v>
      </c>
      <c r="AI208" s="57" t="str">
        <f t="shared" si="205"/>
        <v/>
      </c>
      <c r="AJ208" s="58" t="str">
        <f t="shared" si="206"/>
        <v/>
      </c>
      <c r="AK208" s="59" t="str">
        <f t="shared" si="207"/>
        <v/>
      </c>
      <c r="AL208" s="60" t="str">
        <f t="shared" si="208"/>
        <v/>
      </c>
      <c r="AM208" s="58" t="str">
        <f t="shared" si="209"/>
        <v/>
      </c>
      <c r="AN208" s="59" t="str">
        <f t="shared" si="210"/>
        <v/>
      </c>
      <c r="AO208" s="7" t="str">
        <f t="shared" si="211"/>
        <v/>
      </c>
      <c r="AP208" s="84">
        <f t="shared" si="223"/>
        <v>0</v>
      </c>
      <c r="AR208" s="83">
        <f t="shared" si="190"/>
        <v>1</v>
      </c>
      <c r="AT208" s="83">
        <f t="shared" si="191"/>
        <v>0</v>
      </c>
      <c r="AV208" s="57" t="str">
        <f>IF(明細書!Q208="","",明細書!Q208)</f>
        <v/>
      </c>
      <c r="AW208" s="58" t="str">
        <f>IF(明細書!R208="","",明細書!R208)</f>
        <v/>
      </c>
      <c r="AX208" s="59" t="str">
        <f>IF(明細書!S208="","",明細書!S208)</f>
        <v/>
      </c>
      <c r="AY208" s="60" t="str">
        <f>IF(明細書!T208="","",明細書!T208)</f>
        <v/>
      </c>
      <c r="AZ208" s="58" t="str">
        <f>IF(明細書!U208="","",明細書!U208)</f>
        <v/>
      </c>
      <c r="BA208" s="59" t="str">
        <f>IF(明細書!V208="","",明細書!V208)</f>
        <v/>
      </c>
      <c r="BB208" s="7" t="str">
        <f>IF(明細書!W208="","",明細書!W208)</f>
        <v/>
      </c>
      <c r="BD208" s="57" t="str">
        <f t="shared" si="212"/>
        <v/>
      </c>
      <c r="BE208" s="58" t="str">
        <f t="shared" si="213"/>
        <v/>
      </c>
      <c r="BF208" s="59" t="str">
        <f t="shared" si="214"/>
        <v/>
      </c>
      <c r="BG208" s="60" t="str">
        <f t="shared" si="215"/>
        <v/>
      </c>
      <c r="BH208" s="58" t="str">
        <f t="shared" si="216"/>
        <v/>
      </c>
      <c r="BI208" s="59" t="str">
        <f t="shared" si="217"/>
        <v/>
      </c>
      <c r="BJ208" s="7" t="str">
        <f t="shared" si="218"/>
        <v/>
      </c>
      <c r="BK208" s="7">
        <f t="shared" si="219"/>
        <v>0</v>
      </c>
      <c r="BL208" s="84">
        <f t="shared" si="220"/>
        <v>0</v>
      </c>
      <c r="BM208" s="83">
        <f t="shared" si="221"/>
        <v>1</v>
      </c>
    </row>
    <row r="209" spans="7:65" ht="20.25" customHeight="1" x14ac:dyDescent="0.15">
      <c r="G209" s="55" t="str">
        <f>IF(明細書!H209="","",明細書!H209)</f>
        <v/>
      </c>
      <c r="H209" s="42" t="str">
        <f>IF(明細書!I209="","",明細書!I209)</f>
        <v/>
      </c>
      <c r="I209" s="43" t="str">
        <f>IF(明細書!J209="","",明細書!J209)</f>
        <v/>
      </c>
      <c r="J209" s="44" t="str">
        <f>IF(明細書!K209="","",明細書!K209)</f>
        <v/>
      </c>
      <c r="K209" s="42" t="str">
        <f>IF(明細書!L209="","",明細書!L209)</f>
        <v/>
      </c>
      <c r="L209" s="43" t="str">
        <f>IF(明細書!M209="","",明細書!M209)</f>
        <v/>
      </c>
      <c r="M209" s="45" t="str">
        <f>IF(明細書!N209="","",明細書!N209)</f>
        <v/>
      </c>
      <c r="N209" s="342">
        <f>明細書!O209</f>
        <v>0</v>
      </c>
      <c r="O209" s="343"/>
      <c r="Q209" s="55" t="str">
        <f t="shared" si="192"/>
        <v/>
      </c>
      <c r="R209" s="42" t="str">
        <f t="shared" si="193"/>
        <v/>
      </c>
      <c r="S209" s="43" t="str">
        <f t="shared" si="194"/>
        <v/>
      </c>
      <c r="T209" s="44" t="str">
        <f t="shared" si="195"/>
        <v/>
      </c>
      <c r="U209" s="42" t="str">
        <f t="shared" si="196"/>
        <v/>
      </c>
      <c r="V209" s="43" t="str">
        <f t="shared" si="197"/>
        <v/>
      </c>
      <c r="W209" s="46" t="str">
        <f t="shared" si="198"/>
        <v/>
      </c>
      <c r="X209" s="83">
        <f t="shared" si="222"/>
        <v>0</v>
      </c>
      <c r="Z209" s="57">
        <f t="shared" si="199"/>
        <v>0</v>
      </c>
      <c r="AA209" s="58">
        <f t="shared" si="200"/>
        <v>0</v>
      </c>
      <c r="AB209" s="59">
        <f t="shared" si="201"/>
        <v>0</v>
      </c>
      <c r="AC209" s="60">
        <f t="shared" si="202"/>
        <v>0</v>
      </c>
      <c r="AD209" s="58">
        <f t="shared" si="203"/>
        <v>0</v>
      </c>
      <c r="AE209" s="59">
        <f t="shared" si="204"/>
        <v>0</v>
      </c>
      <c r="AF209" s="7">
        <f t="shared" si="188"/>
        <v>0</v>
      </c>
      <c r="AG209" s="84">
        <f t="shared" si="189"/>
        <v>0</v>
      </c>
      <c r="AI209" s="57" t="str">
        <f t="shared" si="205"/>
        <v/>
      </c>
      <c r="AJ209" s="58" t="str">
        <f t="shared" si="206"/>
        <v/>
      </c>
      <c r="AK209" s="59" t="str">
        <f t="shared" si="207"/>
        <v/>
      </c>
      <c r="AL209" s="60" t="str">
        <f t="shared" si="208"/>
        <v/>
      </c>
      <c r="AM209" s="58" t="str">
        <f t="shared" si="209"/>
        <v/>
      </c>
      <c r="AN209" s="59" t="str">
        <f t="shared" si="210"/>
        <v/>
      </c>
      <c r="AO209" s="7" t="str">
        <f t="shared" si="211"/>
        <v/>
      </c>
      <c r="AP209" s="84">
        <f t="shared" si="223"/>
        <v>0</v>
      </c>
      <c r="AR209" s="83">
        <f t="shared" si="190"/>
        <v>1</v>
      </c>
      <c r="AT209" s="83">
        <f t="shared" si="191"/>
        <v>0</v>
      </c>
      <c r="AV209" s="57" t="str">
        <f>IF(明細書!Q209="","",明細書!Q209)</f>
        <v/>
      </c>
      <c r="AW209" s="58" t="str">
        <f>IF(明細書!R209="","",明細書!R209)</f>
        <v/>
      </c>
      <c r="AX209" s="59" t="str">
        <f>IF(明細書!S209="","",明細書!S209)</f>
        <v/>
      </c>
      <c r="AY209" s="60" t="str">
        <f>IF(明細書!T209="","",明細書!T209)</f>
        <v/>
      </c>
      <c r="AZ209" s="58" t="str">
        <f>IF(明細書!U209="","",明細書!U209)</f>
        <v/>
      </c>
      <c r="BA209" s="59" t="str">
        <f>IF(明細書!V209="","",明細書!V209)</f>
        <v/>
      </c>
      <c r="BB209" s="7" t="str">
        <f>IF(明細書!W209="","",明細書!W209)</f>
        <v/>
      </c>
      <c r="BD209" s="57" t="str">
        <f t="shared" si="212"/>
        <v/>
      </c>
      <c r="BE209" s="58" t="str">
        <f t="shared" si="213"/>
        <v/>
      </c>
      <c r="BF209" s="59" t="str">
        <f t="shared" si="214"/>
        <v/>
      </c>
      <c r="BG209" s="60" t="str">
        <f t="shared" si="215"/>
        <v/>
      </c>
      <c r="BH209" s="58" t="str">
        <f t="shared" si="216"/>
        <v/>
      </c>
      <c r="BI209" s="59" t="str">
        <f t="shared" si="217"/>
        <v/>
      </c>
      <c r="BJ209" s="7" t="str">
        <f t="shared" si="218"/>
        <v/>
      </c>
      <c r="BK209" s="7">
        <f t="shared" si="219"/>
        <v>0</v>
      </c>
      <c r="BL209" s="84">
        <f t="shared" si="220"/>
        <v>0</v>
      </c>
      <c r="BM209" s="83">
        <f t="shared" si="221"/>
        <v>1</v>
      </c>
    </row>
    <row r="210" spans="7:65" ht="20.25" customHeight="1" x14ac:dyDescent="0.15">
      <c r="G210" s="55" t="str">
        <f>IF(明細書!H210="","",明細書!H210)</f>
        <v/>
      </c>
      <c r="H210" s="42" t="str">
        <f>IF(明細書!I210="","",明細書!I210)</f>
        <v/>
      </c>
      <c r="I210" s="43" t="str">
        <f>IF(明細書!J210="","",明細書!J210)</f>
        <v/>
      </c>
      <c r="J210" s="44" t="str">
        <f>IF(明細書!K210="","",明細書!K210)</f>
        <v/>
      </c>
      <c r="K210" s="42" t="str">
        <f>IF(明細書!L210="","",明細書!L210)</f>
        <v/>
      </c>
      <c r="L210" s="43" t="str">
        <f>IF(明細書!M210="","",明細書!M210)</f>
        <v/>
      </c>
      <c r="M210" s="45" t="str">
        <f>IF(明細書!N210="","",明細書!N210)</f>
        <v/>
      </c>
      <c r="N210" s="342">
        <f>明細書!O210</f>
        <v>0</v>
      </c>
      <c r="O210" s="343"/>
      <c r="Q210" s="55" t="str">
        <f t="shared" si="192"/>
        <v/>
      </c>
      <c r="R210" s="42" t="str">
        <f t="shared" si="193"/>
        <v/>
      </c>
      <c r="S210" s="43" t="str">
        <f t="shared" si="194"/>
        <v/>
      </c>
      <c r="T210" s="44" t="str">
        <f t="shared" si="195"/>
        <v/>
      </c>
      <c r="U210" s="42" t="str">
        <f t="shared" si="196"/>
        <v/>
      </c>
      <c r="V210" s="43" t="str">
        <f t="shared" si="197"/>
        <v/>
      </c>
      <c r="W210" s="46" t="str">
        <f t="shared" si="198"/>
        <v/>
      </c>
      <c r="X210" s="83">
        <f t="shared" si="222"/>
        <v>0</v>
      </c>
      <c r="Z210" s="57">
        <f t="shared" si="199"/>
        <v>0</v>
      </c>
      <c r="AA210" s="58">
        <f t="shared" si="200"/>
        <v>0</v>
      </c>
      <c r="AB210" s="59">
        <f t="shared" si="201"/>
        <v>0</v>
      </c>
      <c r="AC210" s="60">
        <f t="shared" si="202"/>
        <v>0</v>
      </c>
      <c r="AD210" s="58">
        <f t="shared" si="203"/>
        <v>0</v>
      </c>
      <c r="AE210" s="59">
        <f t="shared" si="204"/>
        <v>0</v>
      </c>
      <c r="AF210" s="7">
        <f t="shared" si="188"/>
        <v>0</v>
      </c>
      <c r="AG210" s="84">
        <f t="shared" si="189"/>
        <v>0</v>
      </c>
      <c r="AI210" s="57" t="str">
        <f t="shared" si="205"/>
        <v/>
      </c>
      <c r="AJ210" s="58" t="str">
        <f t="shared" si="206"/>
        <v/>
      </c>
      <c r="AK210" s="59" t="str">
        <f t="shared" si="207"/>
        <v/>
      </c>
      <c r="AL210" s="60" t="str">
        <f t="shared" si="208"/>
        <v/>
      </c>
      <c r="AM210" s="58" t="str">
        <f t="shared" si="209"/>
        <v/>
      </c>
      <c r="AN210" s="59" t="str">
        <f t="shared" si="210"/>
        <v/>
      </c>
      <c r="AO210" s="7" t="str">
        <f t="shared" si="211"/>
        <v/>
      </c>
      <c r="AP210" s="84">
        <f t="shared" si="223"/>
        <v>0</v>
      </c>
      <c r="AR210" s="83">
        <f t="shared" si="190"/>
        <v>1</v>
      </c>
      <c r="AT210" s="83">
        <f t="shared" si="191"/>
        <v>0</v>
      </c>
      <c r="AV210" s="57" t="str">
        <f>IF(明細書!Q210="","",明細書!Q210)</f>
        <v/>
      </c>
      <c r="AW210" s="58" t="str">
        <f>IF(明細書!R210="","",明細書!R210)</f>
        <v/>
      </c>
      <c r="AX210" s="59" t="str">
        <f>IF(明細書!S210="","",明細書!S210)</f>
        <v/>
      </c>
      <c r="AY210" s="60" t="str">
        <f>IF(明細書!T210="","",明細書!T210)</f>
        <v/>
      </c>
      <c r="AZ210" s="58" t="str">
        <f>IF(明細書!U210="","",明細書!U210)</f>
        <v/>
      </c>
      <c r="BA210" s="59" t="str">
        <f>IF(明細書!V210="","",明細書!V210)</f>
        <v/>
      </c>
      <c r="BB210" s="7" t="str">
        <f>IF(明細書!W210="","",明細書!W210)</f>
        <v/>
      </c>
      <c r="BD210" s="57" t="str">
        <f t="shared" si="212"/>
        <v/>
      </c>
      <c r="BE210" s="58" t="str">
        <f t="shared" si="213"/>
        <v/>
      </c>
      <c r="BF210" s="59" t="str">
        <f t="shared" si="214"/>
        <v/>
      </c>
      <c r="BG210" s="60" t="str">
        <f t="shared" si="215"/>
        <v/>
      </c>
      <c r="BH210" s="58" t="str">
        <f t="shared" si="216"/>
        <v/>
      </c>
      <c r="BI210" s="59" t="str">
        <f t="shared" si="217"/>
        <v/>
      </c>
      <c r="BJ210" s="7" t="str">
        <f t="shared" si="218"/>
        <v/>
      </c>
      <c r="BK210" s="7">
        <f t="shared" si="219"/>
        <v>0</v>
      </c>
      <c r="BL210" s="84">
        <f t="shared" si="220"/>
        <v>0</v>
      </c>
      <c r="BM210" s="83">
        <f t="shared" si="221"/>
        <v>1</v>
      </c>
    </row>
    <row r="211" spans="7:65" ht="20.25" customHeight="1" x14ac:dyDescent="0.15">
      <c r="G211" s="55" t="str">
        <f>IF(明細書!H211="","",明細書!H211)</f>
        <v/>
      </c>
      <c r="H211" s="42" t="str">
        <f>IF(明細書!I211="","",明細書!I211)</f>
        <v/>
      </c>
      <c r="I211" s="43" t="str">
        <f>IF(明細書!J211="","",明細書!J211)</f>
        <v/>
      </c>
      <c r="J211" s="44" t="str">
        <f>IF(明細書!K211="","",明細書!K211)</f>
        <v/>
      </c>
      <c r="K211" s="42" t="str">
        <f>IF(明細書!L211="","",明細書!L211)</f>
        <v/>
      </c>
      <c r="L211" s="43" t="str">
        <f>IF(明細書!M211="","",明細書!M211)</f>
        <v/>
      </c>
      <c r="M211" s="45" t="str">
        <f>IF(明細書!N211="","",明細書!N211)</f>
        <v/>
      </c>
      <c r="N211" s="342">
        <f>明細書!O211</f>
        <v>0</v>
      </c>
      <c r="O211" s="343"/>
      <c r="Q211" s="55" t="str">
        <f t="shared" si="192"/>
        <v/>
      </c>
      <c r="R211" s="42" t="str">
        <f t="shared" si="193"/>
        <v/>
      </c>
      <c r="S211" s="43" t="str">
        <f t="shared" si="194"/>
        <v/>
      </c>
      <c r="T211" s="44" t="str">
        <f t="shared" si="195"/>
        <v/>
      </c>
      <c r="U211" s="42" t="str">
        <f t="shared" si="196"/>
        <v/>
      </c>
      <c r="V211" s="43" t="str">
        <f t="shared" si="197"/>
        <v/>
      </c>
      <c r="W211" s="46" t="str">
        <f t="shared" si="198"/>
        <v/>
      </c>
      <c r="X211" s="83">
        <f t="shared" si="222"/>
        <v>0</v>
      </c>
      <c r="Z211" s="57">
        <f t="shared" si="199"/>
        <v>0</v>
      </c>
      <c r="AA211" s="58">
        <f t="shared" si="200"/>
        <v>0</v>
      </c>
      <c r="AB211" s="59">
        <f t="shared" si="201"/>
        <v>0</v>
      </c>
      <c r="AC211" s="60">
        <f t="shared" si="202"/>
        <v>0</v>
      </c>
      <c r="AD211" s="58">
        <f t="shared" si="203"/>
        <v>0</v>
      </c>
      <c r="AE211" s="59">
        <f t="shared" si="204"/>
        <v>0</v>
      </c>
      <c r="AF211" s="7">
        <f t="shared" si="188"/>
        <v>0</v>
      </c>
      <c r="AG211" s="84">
        <f t="shared" si="189"/>
        <v>0</v>
      </c>
      <c r="AI211" s="57" t="str">
        <f t="shared" si="205"/>
        <v/>
      </c>
      <c r="AJ211" s="58" t="str">
        <f t="shared" si="206"/>
        <v/>
      </c>
      <c r="AK211" s="59" t="str">
        <f t="shared" si="207"/>
        <v/>
      </c>
      <c r="AL211" s="60" t="str">
        <f t="shared" si="208"/>
        <v/>
      </c>
      <c r="AM211" s="58" t="str">
        <f t="shared" si="209"/>
        <v/>
      </c>
      <c r="AN211" s="59" t="str">
        <f t="shared" si="210"/>
        <v/>
      </c>
      <c r="AO211" s="7" t="str">
        <f t="shared" si="211"/>
        <v/>
      </c>
      <c r="AP211" s="84">
        <f t="shared" si="223"/>
        <v>0</v>
      </c>
      <c r="AR211" s="83">
        <f t="shared" si="190"/>
        <v>1</v>
      </c>
      <c r="AT211" s="83">
        <f t="shared" si="191"/>
        <v>0</v>
      </c>
      <c r="AV211" s="57" t="str">
        <f>IF(明細書!Q211="","",明細書!Q211)</f>
        <v/>
      </c>
      <c r="AW211" s="58" t="str">
        <f>IF(明細書!R211="","",明細書!R211)</f>
        <v/>
      </c>
      <c r="AX211" s="59" t="str">
        <f>IF(明細書!S211="","",明細書!S211)</f>
        <v/>
      </c>
      <c r="AY211" s="60" t="str">
        <f>IF(明細書!T211="","",明細書!T211)</f>
        <v/>
      </c>
      <c r="AZ211" s="58" t="str">
        <f>IF(明細書!U211="","",明細書!U211)</f>
        <v/>
      </c>
      <c r="BA211" s="59" t="str">
        <f>IF(明細書!V211="","",明細書!V211)</f>
        <v/>
      </c>
      <c r="BB211" s="7" t="str">
        <f>IF(明細書!W211="","",明細書!W211)</f>
        <v/>
      </c>
      <c r="BD211" s="57" t="str">
        <f t="shared" si="212"/>
        <v/>
      </c>
      <c r="BE211" s="58" t="str">
        <f t="shared" si="213"/>
        <v/>
      </c>
      <c r="BF211" s="59" t="str">
        <f t="shared" si="214"/>
        <v/>
      </c>
      <c r="BG211" s="60" t="str">
        <f t="shared" si="215"/>
        <v/>
      </c>
      <c r="BH211" s="58" t="str">
        <f t="shared" si="216"/>
        <v/>
      </c>
      <c r="BI211" s="59" t="str">
        <f t="shared" si="217"/>
        <v/>
      </c>
      <c r="BJ211" s="7" t="str">
        <f t="shared" si="218"/>
        <v/>
      </c>
      <c r="BK211" s="7">
        <f t="shared" si="219"/>
        <v>0</v>
      </c>
      <c r="BL211" s="84">
        <f t="shared" si="220"/>
        <v>0</v>
      </c>
      <c r="BM211" s="83">
        <f t="shared" si="221"/>
        <v>1</v>
      </c>
    </row>
    <row r="212" spans="7:65" ht="20.25" customHeight="1" x14ac:dyDescent="0.15">
      <c r="G212" s="55" t="str">
        <f>IF(明細書!H212="","",明細書!H212)</f>
        <v/>
      </c>
      <c r="H212" s="42" t="str">
        <f>IF(明細書!I212="","",明細書!I212)</f>
        <v/>
      </c>
      <c r="I212" s="43" t="str">
        <f>IF(明細書!J212="","",明細書!J212)</f>
        <v/>
      </c>
      <c r="J212" s="44" t="str">
        <f>IF(明細書!K212="","",明細書!K212)</f>
        <v/>
      </c>
      <c r="K212" s="42" t="str">
        <f>IF(明細書!L212="","",明細書!L212)</f>
        <v/>
      </c>
      <c r="L212" s="43" t="str">
        <f>IF(明細書!M212="","",明細書!M212)</f>
        <v/>
      </c>
      <c r="M212" s="45" t="str">
        <f>IF(明細書!N212="","",明細書!N212)</f>
        <v/>
      </c>
      <c r="N212" s="342">
        <f>明細書!O212</f>
        <v>0</v>
      </c>
      <c r="O212" s="343"/>
      <c r="Q212" s="55" t="str">
        <f t="shared" si="192"/>
        <v/>
      </c>
      <c r="R212" s="42" t="str">
        <f t="shared" si="193"/>
        <v/>
      </c>
      <c r="S212" s="43" t="str">
        <f t="shared" si="194"/>
        <v/>
      </c>
      <c r="T212" s="44" t="str">
        <f t="shared" si="195"/>
        <v/>
      </c>
      <c r="U212" s="42" t="str">
        <f t="shared" si="196"/>
        <v/>
      </c>
      <c r="V212" s="43" t="str">
        <f t="shared" si="197"/>
        <v/>
      </c>
      <c r="W212" s="46" t="str">
        <f t="shared" si="198"/>
        <v/>
      </c>
      <c r="X212" s="83">
        <f t="shared" si="222"/>
        <v>0</v>
      </c>
      <c r="Z212" s="57">
        <f t="shared" si="199"/>
        <v>0</v>
      </c>
      <c r="AA212" s="58">
        <f t="shared" si="200"/>
        <v>0</v>
      </c>
      <c r="AB212" s="59">
        <f t="shared" si="201"/>
        <v>0</v>
      </c>
      <c r="AC212" s="60">
        <f t="shared" si="202"/>
        <v>0</v>
      </c>
      <c r="AD212" s="58">
        <f t="shared" si="203"/>
        <v>0</v>
      </c>
      <c r="AE212" s="59">
        <f t="shared" si="204"/>
        <v>0</v>
      </c>
      <c r="AF212" s="7">
        <f t="shared" si="188"/>
        <v>0</v>
      </c>
      <c r="AG212" s="84">
        <f t="shared" si="189"/>
        <v>0</v>
      </c>
      <c r="AI212" s="57" t="str">
        <f t="shared" si="205"/>
        <v/>
      </c>
      <c r="AJ212" s="58" t="str">
        <f t="shared" si="206"/>
        <v/>
      </c>
      <c r="AK212" s="59" t="str">
        <f t="shared" si="207"/>
        <v/>
      </c>
      <c r="AL212" s="60" t="str">
        <f t="shared" si="208"/>
        <v/>
      </c>
      <c r="AM212" s="58" t="str">
        <f t="shared" si="209"/>
        <v/>
      </c>
      <c r="AN212" s="59" t="str">
        <f t="shared" si="210"/>
        <v/>
      </c>
      <c r="AO212" s="7" t="str">
        <f t="shared" si="211"/>
        <v/>
      </c>
      <c r="AP212" s="84">
        <f t="shared" si="223"/>
        <v>0</v>
      </c>
      <c r="AR212" s="83">
        <f t="shared" si="190"/>
        <v>1</v>
      </c>
      <c r="AT212" s="83">
        <f t="shared" si="191"/>
        <v>0</v>
      </c>
      <c r="AV212" s="57" t="str">
        <f>IF(明細書!Q212="","",明細書!Q212)</f>
        <v/>
      </c>
      <c r="AW212" s="58" t="str">
        <f>IF(明細書!R212="","",明細書!R212)</f>
        <v/>
      </c>
      <c r="AX212" s="59" t="str">
        <f>IF(明細書!S212="","",明細書!S212)</f>
        <v/>
      </c>
      <c r="AY212" s="60" t="str">
        <f>IF(明細書!T212="","",明細書!T212)</f>
        <v/>
      </c>
      <c r="AZ212" s="58" t="str">
        <f>IF(明細書!U212="","",明細書!U212)</f>
        <v/>
      </c>
      <c r="BA212" s="59" t="str">
        <f>IF(明細書!V212="","",明細書!V212)</f>
        <v/>
      </c>
      <c r="BB212" s="7" t="str">
        <f>IF(明細書!W212="","",明細書!W212)</f>
        <v/>
      </c>
      <c r="BD212" s="57" t="str">
        <f t="shared" si="212"/>
        <v/>
      </c>
      <c r="BE212" s="58" t="str">
        <f t="shared" si="213"/>
        <v/>
      </c>
      <c r="BF212" s="59" t="str">
        <f t="shared" si="214"/>
        <v/>
      </c>
      <c r="BG212" s="60" t="str">
        <f t="shared" si="215"/>
        <v/>
      </c>
      <c r="BH212" s="58" t="str">
        <f t="shared" si="216"/>
        <v/>
      </c>
      <c r="BI212" s="59" t="str">
        <f t="shared" si="217"/>
        <v/>
      </c>
      <c r="BJ212" s="7" t="str">
        <f t="shared" si="218"/>
        <v/>
      </c>
      <c r="BK212" s="7">
        <f t="shared" si="219"/>
        <v>0</v>
      </c>
      <c r="BL212" s="84">
        <f t="shared" si="220"/>
        <v>0</v>
      </c>
      <c r="BM212" s="83">
        <f t="shared" si="221"/>
        <v>1</v>
      </c>
    </row>
    <row r="213" spans="7:65" ht="20.25" customHeight="1" x14ac:dyDescent="0.15">
      <c r="G213" s="55" t="str">
        <f>IF(明細書!H213="","",明細書!H213)</f>
        <v/>
      </c>
      <c r="H213" s="42" t="str">
        <f>IF(明細書!I213="","",明細書!I213)</f>
        <v/>
      </c>
      <c r="I213" s="43" t="str">
        <f>IF(明細書!J213="","",明細書!J213)</f>
        <v/>
      </c>
      <c r="J213" s="44" t="str">
        <f>IF(明細書!K213="","",明細書!K213)</f>
        <v/>
      </c>
      <c r="K213" s="42" t="str">
        <f>IF(明細書!L213="","",明細書!L213)</f>
        <v/>
      </c>
      <c r="L213" s="43" t="str">
        <f>IF(明細書!M213="","",明細書!M213)</f>
        <v/>
      </c>
      <c r="M213" s="45" t="str">
        <f>IF(明細書!N213="","",明細書!N213)</f>
        <v/>
      </c>
      <c r="N213" s="342">
        <f>明細書!O213</f>
        <v>0</v>
      </c>
      <c r="O213" s="343"/>
      <c r="Q213" s="55" t="str">
        <f t="shared" si="192"/>
        <v/>
      </c>
      <c r="R213" s="42" t="str">
        <f t="shared" si="193"/>
        <v/>
      </c>
      <c r="S213" s="43" t="str">
        <f t="shared" si="194"/>
        <v/>
      </c>
      <c r="T213" s="44" t="str">
        <f t="shared" si="195"/>
        <v/>
      </c>
      <c r="U213" s="42" t="str">
        <f t="shared" si="196"/>
        <v/>
      </c>
      <c r="V213" s="43" t="str">
        <f t="shared" si="197"/>
        <v/>
      </c>
      <c r="W213" s="46" t="str">
        <f t="shared" si="198"/>
        <v/>
      </c>
      <c r="X213" s="83">
        <f t="shared" si="222"/>
        <v>0</v>
      </c>
      <c r="Z213" s="57">
        <f t="shared" si="199"/>
        <v>0</v>
      </c>
      <c r="AA213" s="58">
        <f t="shared" si="200"/>
        <v>0</v>
      </c>
      <c r="AB213" s="59">
        <f t="shared" si="201"/>
        <v>0</v>
      </c>
      <c r="AC213" s="60">
        <f t="shared" si="202"/>
        <v>0</v>
      </c>
      <c r="AD213" s="58">
        <f t="shared" si="203"/>
        <v>0</v>
      </c>
      <c r="AE213" s="59">
        <f t="shared" si="204"/>
        <v>0</v>
      </c>
      <c r="AF213" s="7">
        <f t="shared" si="188"/>
        <v>0</v>
      </c>
      <c r="AG213" s="84">
        <f t="shared" si="189"/>
        <v>0</v>
      </c>
      <c r="AI213" s="57" t="str">
        <f t="shared" si="205"/>
        <v/>
      </c>
      <c r="AJ213" s="58" t="str">
        <f t="shared" si="206"/>
        <v/>
      </c>
      <c r="AK213" s="59" t="str">
        <f t="shared" si="207"/>
        <v/>
      </c>
      <c r="AL213" s="60" t="str">
        <f t="shared" si="208"/>
        <v/>
      </c>
      <c r="AM213" s="58" t="str">
        <f t="shared" si="209"/>
        <v/>
      </c>
      <c r="AN213" s="59" t="str">
        <f t="shared" si="210"/>
        <v/>
      </c>
      <c r="AO213" s="7" t="str">
        <f t="shared" si="211"/>
        <v/>
      </c>
      <c r="AP213" s="84">
        <f t="shared" si="223"/>
        <v>0</v>
      </c>
      <c r="AR213" s="83">
        <f t="shared" si="190"/>
        <v>1</v>
      </c>
      <c r="AT213" s="83">
        <f t="shared" si="191"/>
        <v>0</v>
      </c>
      <c r="AV213" s="57" t="str">
        <f>IF(明細書!Q213="","",明細書!Q213)</f>
        <v/>
      </c>
      <c r="AW213" s="58" t="str">
        <f>IF(明細書!R213="","",明細書!R213)</f>
        <v/>
      </c>
      <c r="AX213" s="59" t="str">
        <f>IF(明細書!S213="","",明細書!S213)</f>
        <v/>
      </c>
      <c r="AY213" s="60" t="str">
        <f>IF(明細書!T213="","",明細書!T213)</f>
        <v/>
      </c>
      <c r="AZ213" s="58" t="str">
        <f>IF(明細書!U213="","",明細書!U213)</f>
        <v/>
      </c>
      <c r="BA213" s="59" t="str">
        <f>IF(明細書!V213="","",明細書!V213)</f>
        <v/>
      </c>
      <c r="BB213" s="7" t="str">
        <f>IF(明細書!W213="","",明細書!W213)</f>
        <v/>
      </c>
      <c r="BD213" s="57" t="str">
        <f t="shared" si="212"/>
        <v/>
      </c>
      <c r="BE213" s="58" t="str">
        <f t="shared" si="213"/>
        <v/>
      </c>
      <c r="BF213" s="59" t="str">
        <f t="shared" si="214"/>
        <v/>
      </c>
      <c r="BG213" s="60" t="str">
        <f t="shared" si="215"/>
        <v/>
      </c>
      <c r="BH213" s="58" t="str">
        <f t="shared" si="216"/>
        <v/>
      </c>
      <c r="BI213" s="59" t="str">
        <f t="shared" si="217"/>
        <v/>
      </c>
      <c r="BJ213" s="7" t="str">
        <f t="shared" si="218"/>
        <v/>
      </c>
      <c r="BK213" s="7">
        <f t="shared" si="219"/>
        <v>0</v>
      </c>
      <c r="BL213" s="84">
        <f t="shared" si="220"/>
        <v>0</v>
      </c>
      <c r="BM213" s="83">
        <f t="shared" si="221"/>
        <v>1</v>
      </c>
    </row>
    <row r="214" spans="7:65" ht="20.25" customHeight="1" x14ac:dyDescent="0.15">
      <c r="G214" s="55" t="str">
        <f>IF(明細書!H214="","",明細書!H214)</f>
        <v/>
      </c>
      <c r="H214" s="42" t="str">
        <f>IF(明細書!I214="","",明細書!I214)</f>
        <v/>
      </c>
      <c r="I214" s="43" t="str">
        <f>IF(明細書!J214="","",明細書!J214)</f>
        <v/>
      </c>
      <c r="J214" s="44" t="str">
        <f>IF(明細書!K214="","",明細書!K214)</f>
        <v/>
      </c>
      <c r="K214" s="42" t="str">
        <f>IF(明細書!L214="","",明細書!L214)</f>
        <v/>
      </c>
      <c r="L214" s="43" t="str">
        <f>IF(明細書!M214="","",明細書!M214)</f>
        <v/>
      </c>
      <c r="M214" s="45" t="str">
        <f>IF(明細書!N214="","",明細書!N214)</f>
        <v/>
      </c>
      <c r="N214" s="342">
        <f>明細書!O214</f>
        <v>0</v>
      </c>
      <c r="O214" s="343"/>
      <c r="Q214" s="55" t="str">
        <f t="shared" si="192"/>
        <v/>
      </c>
      <c r="R214" s="42" t="str">
        <f t="shared" si="193"/>
        <v/>
      </c>
      <c r="S214" s="43" t="str">
        <f t="shared" si="194"/>
        <v/>
      </c>
      <c r="T214" s="44" t="str">
        <f t="shared" si="195"/>
        <v/>
      </c>
      <c r="U214" s="42" t="str">
        <f t="shared" si="196"/>
        <v/>
      </c>
      <c r="V214" s="43" t="str">
        <f t="shared" si="197"/>
        <v/>
      </c>
      <c r="W214" s="46" t="str">
        <f t="shared" si="198"/>
        <v/>
      </c>
      <c r="X214" s="83">
        <f t="shared" si="222"/>
        <v>0</v>
      </c>
      <c r="Z214" s="57">
        <f t="shared" si="199"/>
        <v>0</v>
      </c>
      <c r="AA214" s="58">
        <f t="shared" si="200"/>
        <v>0</v>
      </c>
      <c r="AB214" s="59">
        <f t="shared" si="201"/>
        <v>0</v>
      </c>
      <c r="AC214" s="60">
        <f t="shared" si="202"/>
        <v>0</v>
      </c>
      <c r="AD214" s="58">
        <f t="shared" si="203"/>
        <v>0</v>
      </c>
      <c r="AE214" s="59">
        <f t="shared" si="204"/>
        <v>0</v>
      </c>
      <c r="AF214" s="7">
        <f t="shared" si="188"/>
        <v>0</v>
      </c>
      <c r="AG214" s="84">
        <f t="shared" si="189"/>
        <v>0</v>
      </c>
      <c r="AI214" s="57" t="str">
        <f t="shared" si="205"/>
        <v/>
      </c>
      <c r="AJ214" s="58" t="str">
        <f t="shared" si="206"/>
        <v/>
      </c>
      <c r="AK214" s="59" t="str">
        <f t="shared" si="207"/>
        <v/>
      </c>
      <c r="AL214" s="60" t="str">
        <f t="shared" si="208"/>
        <v/>
      </c>
      <c r="AM214" s="58" t="str">
        <f t="shared" si="209"/>
        <v/>
      </c>
      <c r="AN214" s="59" t="str">
        <f t="shared" si="210"/>
        <v/>
      </c>
      <c r="AO214" s="7" t="str">
        <f t="shared" si="211"/>
        <v/>
      </c>
      <c r="AP214" s="84">
        <f t="shared" si="223"/>
        <v>0</v>
      </c>
      <c r="AR214" s="83">
        <f t="shared" si="190"/>
        <v>1</v>
      </c>
      <c r="AT214" s="83">
        <f t="shared" si="191"/>
        <v>0</v>
      </c>
      <c r="AV214" s="57" t="str">
        <f>IF(明細書!Q214="","",明細書!Q214)</f>
        <v/>
      </c>
      <c r="AW214" s="58" t="str">
        <f>IF(明細書!R214="","",明細書!R214)</f>
        <v/>
      </c>
      <c r="AX214" s="59" t="str">
        <f>IF(明細書!S214="","",明細書!S214)</f>
        <v/>
      </c>
      <c r="AY214" s="60" t="str">
        <f>IF(明細書!T214="","",明細書!T214)</f>
        <v/>
      </c>
      <c r="AZ214" s="58" t="str">
        <f>IF(明細書!U214="","",明細書!U214)</f>
        <v/>
      </c>
      <c r="BA214" s="59" t="str">
        <f>IF(明細書!V214="","",明細書!V214)</f>
        <v/>
      </c>
      <c r="BB214" s="7" t="str">
        <f>IF(明細書!W214="","",明細書!W214)</f>
        <v/>
      </c>
      <c r="BD214" s="57" t="str">
        <f t="shared" si="212"/>
        <v/>
      </c>
      <c r="BE214" s="58" t="str">
        <f t="shared" si="213"/>
        <v/>
      </c>
      <c r="BF214" s="59" t="str">
        <f t="shared" si="214"/>
        <v/>
      </c>
      <c r="BG214" s="60" t="str">
        <f t="shared" si="215"/>
        <v/>
      </c>
      <c r="BH214" s="58" t="str">
        <f t="shared" si="216"/>
        <v/>
      </c>
      <c r="BI214" s="59" t="str">
        <f t="shared" si="217"/>
        <v/>
      </c>
      <c r="BJ214" s="7" t="str">
        <f t="shared" si="218"/>
        <v/>
      </c>
      <c r="BK214" s="7">
        <f t="shared" si="219"/>
        <v>0</v>
      </c>
      <c r="BL214" s="84">
        <f t="shared" si="220"/>
        <v>0</v>
      </c>
      <c r="BM214" s="83">
        <f t="shared" si="221"/>
        <v>1</v>
      </c>
    </row>
    <row r="215" spans="7:65" ht="20.25" customHeight="1" x14ac:dyDescent="0.15">
      <c r="G215" s="55" t="str">
        <f>IF(明細書!H215="","",明細書!H215)</f>
        <v/>
      </c>
      <c r="H215" s="42" t="str">
        <f>IF(明細書!I215="","",明細書!I215)</f>
        <v/>
      </c>
      <c r="I215" s="43" t="str">
        <f>IF(明細書!J215="","",明細書!J215)</f>
        <v/>
      </c>
      <c r="J215" s="44" t="str">
        <f>IF(明細書!K215="","",明細書!K215)</f>
        <v/>
      </c>
      <c r="K215" s="42" t="str">
        <f>IF(明細書!L215="","",明細書!L215)</f>
        <v/>
      </c>
      <c r="L215" s="43" t="str">
        <f>IF(明細書!M215="","",明細書!M215)</f>
        <v/>
      </c>
      <c r="M215" s="45" t="str">
        <f>IF(明細書!N215="","",明細書!N215)</f>
        <v/>
      </c>
      <c r="N215" s="342">
        <f>明細書!O215</f>
        <v>0</v>
      </c>
      <c r="O215" s="343"/>
      <c r="Q215" s="55" t="str">
        <f t="shared" si="192"/>
        <v/>
      </c>
      <c r="R215" s="42" t="str">
        <f t="shared" si="193"/>
        <v/>
      </c>
      <c r="S215" s="43" t="str">
        <f t="shared" si="194"/>
        <v/>
      </c>
      <c r="T215" s="44" t="str">
        <f t="shared" si="195"/>
        <v/>
      </c>
      <c r="U215" s="42" t="str">
        <f t="shared" si="196"/>
        <v/>
      </c>
      <c r="V215" s="43" t="str">
        <f t="shared" si="197"/>
        <v/>
      </c>
      <c r="W215" s="46" t="str">
        <f t="shared" si="198"/>
        <v/>
      </c>
      <c r="X215" s="83">
        <f t="shared" si="222"/>
        <v>0</v>
      </c>
      <c r="Z215" s="57">
        <f t="shared" si="199"/>
        <v>0</v>
      </c>
      <c r="AA215" s="58">
        <f t="shared" si="200"/>
        <v>0</v>
      </c>
      <c r="AB215" s="59">
        <f t="shared" si="201"/>
        <v>0</v>
      </c>
      <c r="AC215" s="60">
        <f t="shared" si="202"/>
        <v>0</v>
      </c>
      <c r="AD215" s="58">
        <f t="shared" si="203"/>
        <v>0</v>
      </c>
      <c r="AE215" s="59">
        <f t="shared" si="204"/>
        <v>0</v>
      </c>
      <c r="AF215" s="7">
        <f t="shared" si="188"/>
        <v>0</v>
      </c>
      <c r="AG215" s="84">
        <f t="shared" si="189"/>
        <v>0</v>
      </c>
      <c r="AI215" s="57" t="str">
        <f t="shared" si="205"/>
        <v/>
      </c>
      <c r="AJ215" s="58" t="str">
        <f t="shared" si="206"/>
        <v/>
      </c>
      <c r="AK215" s="59" t="str">
        <f t="shared" si="207"/>
        <v/>
      </c>
      <c r="AL215" s="60" t="str">
        <f t="shared" si="208"/>
        <v/>
      </c>
      <c r="AM215" s="58" t="str">
        <f t="shared" si="209"/>
        <v/>
      </c>
      <c r="AN215" s="59" t="str">
        <f t="shared" si="210"/>
        <v/>
      </c>
      <c r="AO215" s="7" t="str">
        <f t="shared" si="211"/>
        <v/>
      </c>
      <c r="AP215" s="84">
        <f t="shared" si="223"/>
        <v>0</v>
      </c>
      <c r="AR215" s="83">
        <f t="shared" si="190"/>
        <v>1</v>
      </c>
      <c r="AT215" s="83">
        <f t="shared" si="191"/>
        <v>0</v>
      </c>
      <c r="AV215" s="57" t="str">
        <f>IF(明細書!Q215="","",明細書!Q215)</f>
        <v/>
      </c>
      <c r="AW215" s="58" t="str">
        <f>IF(明細書!R215="","",明細書!R215)</f>
        <v/>
      </c>
      <c r="AX215" s="59" t="str">
        <f>IF(明細書!S215="","",明細書!S215)</f>
        <v/>
      </c>
      <c r="AY215" s="60" t="str">
        <f>IF(明細書!T215="","",明細書!T215)</f>
        <v/>
      </c>
      <c r="AZ215" s="58" t="str">
        <f>IF(明細書!U215="","",明細書!U215)</f>
        <v/>
      </c>
      <c r="BA215" s="59" t="str">
        <f>IF(明細書!V215="","",明細書!V215)</f>
        <v/>
      </c>
      <c r="BB215" s="7" t="str">
        <f>IF(明細書!W215="","",明細書!W215)</f>
        <v/>
      </c>
      <c r="BD215" s="57" t="str">
        <f t="shared" si="212"/>
        <v/>
      </c>
      <c r="BE215" s="58" t="str">
        <f t="shared" si="213"/>
        <v/>
      </c>
      <c r="BF215" s="59" t="str">
        <f t="shared" si="214"/>
        <v/>
      </c>
      <c r="BG215" s="60" t="str">
        <f t="shared" si="215"/>
        <v/>
      </c>
      <c r="BH215" s="58" t="str">
        <f t="shared" si="216"/>
        <v/>
      </c>
      <c r="BI215" s="59" t="str">
        <f t="shared" si="217"/>
        <v/>
      </c>
      <c r="BJ215" s="7" t="str">
        <f t="shared" si="218"/>
        <v/>
      </c>
      <c r="BK215" s="7">
        <f t="shared" si="219"/>
        <v>0</v>
      </c>
      <c r="BL215" s="84">
        <f t="shared" si="220"/>
        <v>0</v>
      </c>
      <c r="BM215" s="83">
        <f t="shared" si="221"/>
        <v>1</v>
      </c>
    </row>
    <row r="216" spans="7:65" ht="20.25" customHeight="1" x14ac:dyDescent="0.15">
      <c r="G216" s="55" t="str">
        <f>IF(明細書!H216="","",明細書!H216)</f>
        <v/>
      </c>
      <c r="H216" s="42" t="str">
        <f>IF(明細書!I216="","",明細書!I216)</f>
        <v/>
      </c>
      <c r="I216" s="43" t="str">
        <f>IF(明細書!J216="","",明細書!J216)</f>
        <v/>
      </c>
      <c r="J216" s="44" t="str">
        <f>IF(明細書!K216="","",明細書!K216)</f>
        <v/>
      </c>
      <c r="K216" s="42" t="str">
        <f>IF(明細書!L216="","",明細書!L216)</f>
        <v/>
      </c>
      <c r="L216" s="43" t="str">
        <f>IF(明細書!M216="","",明細書!M216)</f>
        <v/>
      </c>
      <c r="M216" s="45" t="str">
        <f>IF(明細書!N216="","",明細書!N216)</f>
        <v/>
      </c>
      <c r="N216" s="342">
        <f>明細書!O216</f>
        <v>0</v>
      </c>
      <c r="O216" s="343"/>
      <c r="Q216" s="55" t="str">
        <f t="shared" si="192"/>
        <v/>
      </c>
      <c r="R216" s="42" t="str">
        <f t="shared" si="193"/>
        <v/>
      </c>
      <c r="S216" s="43" t="str">
        <f t="shared" si="194"/>
        <v/>
      </c>
      <c r="T216" s="44" t="str">
        <f t="shared" si="195"/>
        <v/>
      </c>
      <c r="U216" s="42" t="str">
        <f t="shared" si="196"/>
        <v/>
      </c>
      <c r="V216" s="43" t="str">
        <f t="shared" si="197"/>
        <v/>
      </c>
      <c r="W216" s="46" t="str">
        <f t="shared" si="198"/>
        <v/>
      </c>
      <c r="X216" s="83">
        <f t="shared" si="222"/>
        <v>0</v>
      </c>
      <c r="Z216" s="57">
        <f t="shared" si="199"/>
        <v>0</v>
      </c>
      <c r="AA216" s="58">
        <f t="shared" si="200"/>
        <v>0</v>
      </c>
      <c r="AB216" s="59">
        <f t="shared" si="201"/>
        <v>0</v>
      </c>
      <c r="AC216" s="60">
        <f t="shared" si="202"/>
        <v>0</v>
      </c>
      <c r="AD216" s="58">
        <f t="shared" si="203"/>
        <v>0</v>
      </c>
      <c r="AE216" s="59">
        <f t="shared" si="204"/>
        <v>0</v>
      </c>
      <c r="AF216" s="7">
        <f t="shared" si="188"/>
        <v>0</v>
      </c>
      <c r="AG216" s="84">
        <f t="shared" si="189"/>
        <v>0</v>
      </c>
      <c r="AI216" s="57" t="str">
        <f t="shared" si="205"/>
        <v/>
      </c>
      <c r="AJ216" s="58" t="str">
        <f t="shared" si="206"/>
        <v/>
      </c>
      <c r="AK216" s="59" t="str">
        <f t="shared" si="207"/>
        <v/>
      </c>
      <c r="AL216" s="60" t="str">
        <f t="shared" si="208"/>
        <v/>
      </c>
      <c r="AM216" s="58" t="str">
        <f t="shared" si="209"/>
        <v/>
      </c>
      <c r="AN216" s="59" t="str">
        <f t="shared" si="210"/>
        <v/>
      </c>
      <c r="AO216" s="7" t="str">
        <f t="shared" si="211"/>
        <v/>
      </c>
      <c r="AP216" s="84">
        <f t="shared" si="223"/>
        <v>0</v>
      </c>
      <c r="AR216" s="83">
        <f t="shared" si="190"/>
        <v>1</v>
      </c>
      <c r="AT216" s="83">
        <f t="shared" si="191"/>
        <v>0</v>
      </c>
      <c r="AV216" s="57" t="str">
        <f>IF(明細書!Q216="","",明細書!Q216)</f>
        <v/>
      </c>
      <c r="AW216" s="58" t="str">
        <f>IF(明細書!R216="","",明細書!R216)</f>
        <v/>
      </c>
      <c r="AX216" s="59" t="str">
        <f>IF(明細書!S216="","",明細書!S216)</f>
        <v/>
      </c>
      <c r="AY216" s="60" t="str">
        <f>IF(明細書!T216="","",明細書!T216)</f>
        <v/>
      </c>
      <c r="AZ216" s="58" t="str">
        <f>IF(明細書!U216="","",明細書!U216)</f>
        <v/>
      </c>
      <c r="BA216" s="59" t="str">
        <f>IF(明細書!V216="","",明細書!V216)</f>
        <v/>
      </c>
      <c r="BB216" s="7" t="str">
        <f>IF(明細書!W216="","",明細書!W216)</f>
        <v/>
      </c>
      <c r="BD216" s="57" t="str">
        <f t="shared" si="212"/>
        <v/>
      </c>
      <c r="BE216" s="58" t="str">
        <f t="shared" si="213"/>
        <v/>
      </c>
      <c r="BF216" s="59" t="str">
        <f t="shared" si="214"/>
        <v/>
      </c>
      <c r="BG216" s="60" t="str">
        <f t="shared" si="215"/>
        <v/>
      </c>
      <c r="BH216" s="58" t="str">
        <f t="shared" si="216"/>
        <v/>
      </c>
      <c r="BI216" s="59" t="str">
        <f t="shared" si="217"/>
        <v/>
      </c>
      <c r="BJ216" s="7" t="str">
        <f t="shared" si="218"/>
        <v/>
      </c>
      <c r="BK216" s="7">
        <f t="shared" si="219"/>
        <v>0</v>
      </c>
      <c r="BL216" s="84">
        <f t="shared" si="220"/>
        <v>0</v>
      </c>
      <c r="BM216" s="83">
        <f t="shared" si="221"/>
        <v>1</v>
      </c>
    </row>
    <row r="217" spans="7:65" ht="20.25" customHeight="1" x14ac:dyDescent="0.15">
      <c r="G217" s="55" t="str">
        <f>IF(明細書!H217="","",明細書!H217)</f>
        <v/>
      </c>
      <c r="H217" s="42" t="str">
        <f>IF(明細書!I217="","",明細書!I217)</f>
        <v/>
      </c>
      <c r="I217" s="43" t="str">
        <f>IF(明細書!J217="","",明細書!J217)</f>
        <v/>
      </c>
      <c r="J217" s="44" t="str">
        <f>IF(明細書!K217="","",明細書!K217)</f>
        <v/>
      </c>
      <c r="K217" s="42" t="str">
        <f>IF(明細書!L217="","",明細書!L217)</f>
        <v/>
      </c>
      <c r="L217" s="43" t="str">
        <f>IF(明細書!M217="","",明細書!M217)</f>
        <v/>
      </c>
      <c r="M217" s="45" t="str">
        <f>IF(明細書!N217="","",明細書!N217)</f>
        <v/>
      </c>
      <c r="N217" s="342">
        <f>明細書!O217</f>
        <v>0</v>
      </c>
      <c r="O217" s="343"/>
      <c r="Q217" s="55" t="str">
        <f t="shared" si="192"/>
        <v/>
      </c>
      <c r="R217" s="42" t="str">
        <f t="shared" si="193"/>
        <v/>
      </c>
      <c r="S217" s="43" t="str">
        <f t="shared" si="194"/>
        <v/>
      </c>
      <c r="T217" s="44" t="str">
        <f t="shared" si="195"/>
        <v/>
      </c>
      <c r="U217" s="42" t="str">
        <f t="shared" si="196"/>
        <v/>
      </c>
      <c r="V217" s="43" t="str">
        <f t="shared" si="197"/>
        <v/>
      </c>
      <c r="W217" s="46" t="str">
        <f t="shared" si="198"/>
        <v/>
      </c>
      <c r="X217" s="83">
        <f t="shared" si="222"/>
        <v>0</v>
      </c>
      <c r="Z217" s="57">
        <f t="shared" si="199"/>
        <v>0</v>
      </c>
      <c r="AA217" s="58">
        <f t="shared" si="200"/>
        <v>0</v>
      </c>
      <c r="AB217" s="59">
        <f t="shared" si="201"/>
        <v>0</v>
      </c>
      <c r="AC217" s="60">
        <f t="shared" si="202"/>
        <v>0</v>
      </c>
      <c r="AD217" s="58">
        <f t="shared" si="203"/>
        <v>0</v>
      </c>
      <c r="AE217" s="59">
        <f t="shared" si="204"/>
        <v>0</v>
      </c>
      <c r="AF217" s="7">
        <f t="shared" si="188"/>
        <v>0</v>
      </c>
      <c r="AG217" s="84">
        <f t="shared" si="189"/>
        <v>0</v>
      </c>
      <c r="AI217" s="57" t="str">
        <f t="shared" si="205"/>
        <v/>
      </c>
      <c r="AJ217" s="58" t="str">
        <f t="shared" si="206"/>
        <v/>
      </c>
      <c r="AK217" s="59" t="str">
        <f t="shared" si="207"/>
        <v/>
      </c>
      <c r="AL217" s="60" t="str">
        <f t="shared" si="208"/>
        <v/>
      </c>
      <c r="AM217" s="58" t="str">
        <f t="shared" si="209"/>
        <v/>
      </c>
      <c r="AN217" s="59" t="str">
        <f t="shared" si="210"/>
        <v/>
      </c>
      <c r="AO217" s="7" t="str">
        <f t="shared" si="211"/>
        <v/>
      </c>
      <c r="AP217" s="84">
        <f t="shared" si="223"/>
        <v>0</v>
      </c>
      <c r="AR217" s="83">
        <f t="shared" si="190"/>
        <v>1</v>
      </c>
      <c r="AT217" s="83">
        <f t="shared" si="191"/>
        <v>0</v>
      </c>
      <c r="AV217" s="57" t="str">
        <f>IF(明細書!Q217="","",明細書!Q217)</f>
        <v/>
      </c>
      <c r="AW217" s="58" t="str">
        <f>IF(明細書!R217="","",明細書!R217)</f>
        <v/>
      </c>
      <c r="AX217" s="59" t="str">
        <f>IF(明細書!S217="","",明細書!S217)</f>
        <v/>
      </c>
      <c r="AY217" s="60" t="str">
        <f>IF(明細書!T217="","",明細書!T217)</f>
        <v/>
      </c>
      <c r="AZ217" s="58" t="str">
        <f>IF(明細書!U217="","",明細書!U217)</f>
        <v/>
      </c>
      <c r="BA217" s="59" t="str">
        <f>IF(明細書!V217="","",明細書!V217)</f>
        <v/>
      </c>
      <c r="BB217" s="7" t="str">
        <f>IF(明細書!W217="","",明細書!W217)</f>
        <v/>
      </c>
      <c r="BD217" s="57" t="str">
        <f t="shared" si="212"/>
        <v/>
      </c>
      <c r="BE217" s="58" t="str">
        <f t="shared" si="213"/>
        <v/>
      </c>
      <c r="BF217" s="59" t="str">
        <f t="shared" si="214"/>
        <v/>
      </c>
      <c r="BG217" s="60" t="str">
        <f t="shared" si="215"/>
        <v/>
      </c>
      <c r="BH217" s="58" t="str">
        <f t="shared" si="216"/>
        <v/>
      </c>
      <c r="BI217" s="59" t="str">
        <f t="shared" si="217"/>
        <v/>
      </c>
      <c r="BJ217" s="7" t="str">
        <f t="shared" si="218"/>
        <v/>
      </c>
      <c r="BK217" s="7">
        <f t="shared" si="219"/>
        <v>0</v>
      </c>
      <c r="BL217" s="84">
        <f t="shared" si="220"/>
        <v>0</v>
      </c>
      <c r="BM217" s="83">
        <f t="shared" si="221"/>
        <v>1</v>
      </c>
    </row>
    <row r="218" spans="7:65" ht="20.25" customHeight="1" x14ac:dyDescent="0.15">
      <c r="G218" s="55" t="str">
        <f>IF(明細書!H218="","",明細書!H218)</f>
        <v/>
      </c>
      <c r="H218" s="42" t="str">
        <f>IF(明細書!I218="","",明細書!I218)</f>
        <v/>
      </c>
      <c r="I218" s="43" t="str">
        <f>IF(明細書!J218="","",明細書!J218)</f>
        <v/>
      </c>
      <c r="J218" s="44" t="str">
        <f>IF(明細書!K218="","",明細書!K218)</f>
        <v/>
      </c>
      <c r="K218" s="42" t="str">
        <f>IF(明細書!L218="","",明細書!L218)</f>
        <v/>
      </c>
      <c r="L218" s="43" t="str">
        <f>IF(明細書!M218="","",明細書!M218)</f>
        <v/>
      </c>
      <c r="M218" s="45" t="str">
        <f>IF(明細書!N218="","",明細書!N218)</f>
        <v/>
      </c>
      <c r="N218" s="342">
        <f>明細書!O218</f>
        <v>0</v>
      </c>
      <c r="O218" s="343"/>
      <c r="Q218" s="55" t="str">
        <f t="shared" si="192"/>
        <v/>
      </c>
      <c r="R218" s="42" t="str">
        <f t="shared" si="193"/>
        <v/>
      </c>
      <c r="S218" s="43" t="str">
        <f t="shared" si="194"/>
        <v/>
      </c>
      <c r="T218" s="44" t="str">
        <f t="shared" si="195"/>
        <v/>
      </c>
      <c r="U218" s="42" t="str">
        <f t="shared" si="196"/>
        <v/>
      </c>
      <c r="V218" s="43" t="str">
        <f t="shared" si="197"/>
        <v/>
      </c>
      <c r="W218" s="46" t="str">
        <f t="shared" si="198"/>
        <v/>
      </c>
      <c r="X218" s="83">
        <f t="shared" si="222"/>
        <v>0</v>
      </c>
      <c r="Z218" s="57">
        <f t="shared" si="199"/>
        <v>0</v>
      </c>
      <c r="AA218" s="58">
        <f t="shared" si="200"/>
        <v>0</v>
      </c>
      <c r="AB218" s="59">
        <f t="shared" si="201"/>
        <v>0</v>
      </c>
      <c r="AC218" s="60">
        <f t="shared" si="202"/>
        <v>0</v>
      </c>
      <c r="AD218" s="58">
        <f t="shared" si="203"/>
        <v>0</v>
      </c>
      <c r="AE218" s="59">
        <f t="shared" si="204"/>
        <v>0</v>
      </c>
      <c r="AF218" s="7">
        <f t="shared" si="188"/>
        <v>0</v>
      </c>
      <c r="AG218" s="84">
        <f t="shared" si="189"/>
        <v>0</v>
      </c>
      <c r="AI218" s="57" t="str">
        <f t="shared" si="205"/>
        <v/>
      </c>
      <c r="AJ218" s="58" t="str">
        <f t="shared" si="206"/>
        <v/>
      </c>
      <c r="AK218" s="59" t="str">
        <f t="shared" si="207"/>
        <v/>
      </c>
      <c r="AL218" s="60" t="str">
        <f t="shared" si="208"/>
        <v/>
      </c>
      <c r="AM218" s="58" t="str">
        <f t="shared" si="209"/>
        <v/>
      </c>
      <c r="AN218" s="59" t="str">
        <f t="shared" si="210"/>
        <v/>
      </c>
      <c r="AO218" s="7" t="str">
        <f t="shared" si="211"/>
        <v/>
      </c>
      <c r="AP218" s="84">
        <f t="shared" si="223"/>
        <v>0</v>
      </c>
      <c r="AR218" s="83">
        <f t="shared" si="190"/>
        <v>1</v>
      </c>
      <c r="AT218" s="83">
        <f t="shared" si="191"/>
        <v>0</v>
      </c>
      <c r="AV218" s="57" t="str">
        <f>IF(明細書!Q218="","",明細書!Q218)</f>
        <v/>
      </c>
      <c r="AW218" s="58" t="str">
        <f>IF(明細書!R218="","",明細書!R218)</f>
        <v/>
      </c>
      <c r="AX218" s="59" t="str">
        <f>IF(明細書!S218="","",明細書!S218)</f>
        <v/>
      </c>
      <c r="AY218" s="60" t="str">
        <f>IF(明細書!T218="","",明細書!T218)</f>
        <v/>
      </c>
      <c r="AZ218" s="58" t="str">
        <f>IF(明細書!U218="","",明細書!U218)</f>
        <v/>
      </c>
      <c r="BA218" s="59" t="str">
        <f>IF(明細書!V218="","",明細書!V218)</f>
        <v/>
      </c>
      <c r="BB218" s="7" t="str">
        <f>IF(明細書!W218="","",明細書!W218)</f>
        <v/>
      </c>
      <c r="BD218" s="57" t="str">
        <f t="shared" si="212"/>
        <v/>
      </c>
      <c r="BE218" s="58" t="str">
        <f t="shared" si="213"/>
        <v/>
      </c>
      <c r="BF218" s="59" t="str">
        <f t="shared" si="214"/>
        <v/>
      </c>
      <c r="BG218" s="60" t="str">
        <f t="shared" si="215"/>
        <v/>
      </c>
      <c r="BH218" s="58" t="str">
        <f t="shared" si="216"/>
        <v/>
      </c>
      <c r="BI218" s="59" t="str">
        <f t="shared" si="217"/>
        <v/>
      </c>
      <c r="BJ218" s="7" t="str">
        <f t="shared" si="218"/>
        <v/>
      </c>
      <c r="BK218" s="7">
        <f t="shared" si="219"/>
        <v>0</v>
      </c>
      <c r="BL218" s="84">
        <f t="shared" si="220"/>
        <v>0</v>
      </c>
      <c r="BM218" s="83">
        <f t="shared" si="221"/>
        <v>1</v>
      </c>
    </row>
    <row r="219" spans="7:65" ht="20.25" customHeight="1" x14ac:dyDescent="0.15">
      <c r="G219" s="55" t="str">
        <f>IF(明細書!H219="","",明細書!H219)</f>
        <v/>
      </c>
      <c r="H219" s="42" t="str">
        <f>IF(明細書!I219="","",明細書!I219)</f>
        <v/>
      </c>
      <c r="I219" s="43" t="str">
        <f>IF(明細書!J219="","",明細書!J219)</f>
        <v/>
      </c>
      <c r="J219" s="44" t="str">
        <f>IF(明細書!K219="","",明細書!K219)</f>
        <v/>
      </c>
      <c r="K219" s="42" t="str">
        <f>IF(明細書!L219="","",明細書!L219)</f>
        <v/>
      </c>
      <c r="L219" s="43" t="str">
        <f>IF(明細書!M219="","",明細書!M219)</f>
        <v/>
      </c>
      <c r="M219" s="45" t="str">
        <f>IF(明細書!N219="","",明細書!N219)</f>
        <v/>
      </c>
      <c r="N219" s="342">
        <f>明細書!O219</f>
        <v>0</v>
      </c>
      <c r="O219" s="343"/>
      <c r="Q219" s="55" t="str">
        <f t="shared" si="192"/>
        <v/>
      </c>
      <c r="R219" s="42" t="str">
        <f t="shared" si="193"/>
        <v/>
      </c>
      <c r="S219" s="43" t="str">
        <f t="shared" si="194"/>
        <v/>
      </c>
      <c r="T219" s="44" t="str">
        <f t="shared" si="195"/>
        <v/>
      </c>
      <c r="U219" s="42" t="str">
        <f t="shared" si="196"/>
        <v/>
      </c>
      <c r="V219" s="43" t="str">
        <f t="shared" si="197"/>
        <v/>
      </c>
      <c r="W219" s="46" t="str">
        <f t="shared" si="198"/>
        <v/>
      </c>
      <c r="X219" s="83">
        <f t="shared" si="222"/>
        <v>0</v>
      </c>
      <c r="Z219" s="57">
        <f t="shared" si="199"/>
        <v>0</v>
      </c>
      <c r="AA219" s="58">
        <f t="shared" si="200"/>
        <v>0</v>
      </c>
      <c r="AB219" s="59">
        <f t="shared" si="201"/>
        <v>0</v>
      </c>
      <c r="AC219" s="60">
        <f t="shared" si="202"/>
        <v>0</v>
      </c>
      <c r="AD219" s="58">
        <f t="shared" si="203"/>
        <v>0</v>
      </c>
      <c r="AE219" s="59">
        <f t="shared" si="204"/>
        <v>0</v>
      </c>
      <c r="AF219" s="7">
        <f t="shared" si="188"/>
        <v>0</v>
      </c>
      <c r="AG219" s="84">
        <f t="shared" si="189"/>
        <v>0</v>
      </c>
      <c r="AI219" s="57" t="str">
        <f t="shared" si="205"/>
        <v/>
      </c>
      <c r="AJ219" s="58" t="str">
        <f t="shared" si="206"/>
        <v/>
      </c>
      <c r="AK219" s="59" t="str">
        <f t="shared" si="207"/>
        <v/>
      </c>
      <c r="AL219" s="60" t="str">
        <f t="shared" si="208"/>
        <v/>
      </c>
      <c r="AM219" s="58" t="str">
        <f t="shared" si="209"/>
        <v/>
      </c>
      <c r="AN219" s="59" t="str">
        <f t="shared" si="210"/>
        <v/>
      </c>
      <c r="AO219" s="7" t="str">
        <f t="shared" si="211"/>
        <v/>
      </c>
      <c r="AP219" s="84">
        <f t="shared" si="223"/>
        <v>0</v>
      </c>
      <c r="AR219" s="83">
        <f t="shared" si="190"/>
        <v>1</v>
      </c>
      <c r="AT219" s="83">
        <f t="shared" si="191"/>
        <v>0</v>
      </c>
      <c r="AV219" s="57" t="str">
        <f>IF(明細書!Q219="","",明細書!Q219)</f>
        <v/>
      </c>
      <c r="AW219" s="58" t="str">
        <f>IF(明細書!R219="","",明細書!R219)</f>
        <v/>
      </c>
      <c r="AX219" s="59" t="str">
        <f>IF(明細書!S219="","",明細書!S219)</f>
        <v/>
      </c>
      <c r="AY219" s="60" t="str">
        <f>IF(明細書!T219="","",明細書!T219)</f>
        <v/>
      </c>
      <c r="AZ219" s="58" t="str">
        <f>IF(明細書!U219="","",明細書!U219)</f>
        <v/>
      </c>
      <c r="BA219" s="59" t="str">
        <f>IF(明細書!V219="","",明細書!V219)</f>
        <v/>
      </c>
      <c r="BB219" s="7" t="str">
        <f>IF(明細書!W219="","",明細書!W219)</f>
        <v/>
      </c>
      <c r="BD219" s="57" t="str">
        <f t="shared" si="212"/>
        <v/>
      </c>
      <c r="BE219" s="58" t="str">
        <f t="shared" si="213"/>
        <v/>
      </c>
      <c r="BF219" s="59" t="str">
        <f t="shared" si="214"/>
        <v/>
      </c>
      <c r="BG219" s="60" t="str">
        <f t="shared" si="215"/>
        <v/>
      </c>
      <c r="BH219" s="58" t="str">
        <f t="shared" si="216"/>
        <v/>
      </c>
      <c r="BI219" s="59" t="str">
        <f t="shared" si="217"/>
        <v/>
      </c>
      <c r="BJ219" s="7" t="str">
        <f t="shared" si="218"/>
        <v/>
      </c>
      <c r="BK219" s="7">
        <f t="shared" si="219"/>
        <v>0</v>
      </c>
      <c r="BL219" s="84">
        <f t="shared" si="220"/>
        <v>0</v>
      </c>
      <c r="BM219" s="83">
        <f t="shared" si="221"/>
        <v>1</v>
      </c>
    </row>
    <row r="220" spans="7:65" ht="20.25" customHeight="1" x14ac:dyDescent="0.15">
      <c r="G220" s="55" t="str">
        <f>IF(明細書!H220="","",明細書!H220)</f>
        <v/>
      </c>
      <c r="H220" s="42" t="str">
        <f>IF(明細書!I220="","",明細書!I220)</f>
        <v/>
      </c>
      <c r="I220" s="43" t="str">
        <f>IF(明細書!J220="","",明細書!J220)</f>
        <v/>
      </c>
      <c r="J220" s="44" t="str">
        <f>IF(明細書!K220="","",明細書!K220)</f>
        <v/>
      </c>
      <c r="K220" s="42" t="str">
        <f>IF(明細書!L220="","",明細書!L220)</f>
        <v/>
      </c>
      <c r="L220" s="43" t="str">
        <f>IF(明細書!M220="","",明細書!M220)</f>
        <v/>
      </c>
      <c r="M220" s="45" t="str">
        <f>IF(明細書!N220="","",明細書!N220)</f>
        <v/>
      </c>
      <c r="N220" s="342">
        <f>明細書!O220</f>
        <v>0</v>
      </c>
      <c r="O220" s="343"/>
      <c r="Q220" s="55" t="str">
        <f t="shared" si="192"/>
        <v/>
      </c>
      <c r="R220" s="42" t="str">
        <f t="shared" si="193"/>
        <v/>
      </c>
      <c r="S220" s="43" t="str">
        <f t="shared" si="194"/>
        <v/>
      </c>
      <c r="T220" s="44" t="str">
        <f t="shared" si="195"/>
        <v/>
      </c>
      <c r="U220" s="42" t="str">
        <f t="shared" si="196"/>
        <v/>
      </c>
      <c r="V220" s="43" t="str">
        <f t="shared" si="197"/>
        <v/>
      </c>
      <c r="W220" s="46" t="str">
        <f t="shared" si="198"/>
        <v/>
      </c>
      <c r="X220" s="83">
        <f t="shared" si="222"/>
        <v>0</v>
      </c>
      <c r="Z220" s="57">
        <f t="shared" si="199"/>
        <v>0</v>
      </c>
      <c r="AA220" s="58">
        <f t="shared" si="200"/>
        <v>0</v>
      </c>
      <c r="AB220" s="59">
        <f t="shared" si="201"/>
        <v>0</v>
      </c>
      <c r="AC220" s="60">
        <f t="shared" si="202"/>
        <v>0</v>
      </c>
      <c r="AD220" s="58">
        <f t="shared" si="203"/>
        <v>0</v>
      </c>
      <c r="AE220" s="59">
        <f t="shared" si="204"/>
        <v>0</v>
      </c>
      <c r="AF220" s="7">
        <f t="shared" si="188"/>
        <v>0</v>
      </c>
      <c r="AG220" s="84">
        <f t="shared" si="189"/>
        <v>0</v>
      </c>
      <c r="AI220" s="57" t="str">
        <f t="shared" si="205"/>
        <v/>
      </c>
      <c r="AJ220" s="58" t="str">
        <f t="shared" si="206"/>
        <v/>
      </c>
      <c r="AK220" s="59" t="str">
        <f t="shared" si="207"/>
        <v/>
      </c>
      <c r="AL220" s="60" t="str">
        <f t="shared" si="208"/>
        <v/>
      </c>
      <c r="AM220" s="58" t="str">
        <f t="shared" si="209"/>
        <v/>
      </c>
      <c r="AN220" s="59" t="str">
        <f t="shared" si="210"/>
        <v/>
      </c>
      <c r="AO220" s="7" t="str">
        <f t="shared" si="211"/>
        <v/>
      </c>
      <c r="AP220" s="84">
        <f t="shared" si="223"/>
        <v>0</v>
      </c>
      <c r="AR220" s="83">
        <f t="shared" si="190"/>
        <v>1</v>
      </c>
      <c r="AT220" s="83">
        <f t="shared" si="191"/>
        <v>0</v>
      </c>
      <c r="AV220" s="57" t="str">
        <f>IF(明細書!Q220="","",明細書!Q220)</f>
        <v/>
      </c>
      <c r="AW220" s="58" t="str">
        <f>IF(明細書!R220="","",明細書!R220)</f>
        <v/>
      </c>
      <c r="AX220" s="59" t="str">
        <f>IF(明細書!S220="","",明細書!S220)</f>
        <v/>
      </c>
      <c r="AY220" s="60" t="str">
        <f>IF(明細書!T220="","",明細書!T220)</f>
        <v/>
      </c>
      <c r="AZ220" s="58" t="str">
        <f>IF(明細書!U220="","",明細書!U220)</f>
        <v/>
      </c>
      <c r="BA220" s="59" t="str">
        <f>IF(明細書!V220="","",明細書!V220)</f>
        <v/>
      </c>
      <c r="BB220" s="7" t="str">
        <f>IF(明細書!W220="","",明細書!W220)</f>
        <v/>
      </c>
      <c r="BD220" s="57" t="str">
        <f t="shared" si="212"/>
        <v/>
      </c>
      <c r="BE220" s="58" t="str">
        <f t="shared" si="213"/>
        <v/>
      </c>
      <c r="BF220" s="59" t="str">
        <f t="shared" si="214"/>
        <v/>
      </c>
      <c r="BG220" s="60" t="str">
        <f t="shared" si="215"/>
        <v/>
      </c>
      <c r="BH220" s="58" t="str">
        <f t="shared" si="216"/>
        <v/>
      </c>
      <c r="BI220" s="59" t="str">
        <f t="shared" si="217"/>
        <v/>
      </c>
      <c r="BJ220" s="7" t="str">
        <f t="shared" si="218"/>
        <v/>
      </c>
      <c r="BK220" s="7">
        <f t="shared" si="219"/>
        <v>0</v>
      </c>
      <c r="BL220" s="84">
        <f t="shared" si="220"/>
        <v>0</v>
      </c>
      <c r="BM220" s="83">
        <f t="shared" si="221"/>
        <v>1</v>
      </c>
    </row>
    <row r="221" spans="7:65" ht="20.25" customHeight="1" x14ac:dyDescent="0.15">
      <c r="G221" s="55" t="str">
        <f>IF(明細書!H221="","",明細書!H221)</f>
        <v/>
      </c>
      <c r="H221" s="42" t="str">
        <f>IF(明細書!I221="","",明細書!I221)</f>
        <v/>
      </c>
      <c r="I221" s="43" t="str">
        <f>IF(明細書!J221="","",明細書!J221)</f>
        <v/>
      </c>
      <c r="J221" s="44" t="str">
        <f>IF(明細書!K221="","",明細書!K221)</f>
        <v/>
      </c>
      <c r="K221" s="42" t="str">
        <f>IF(明細書!L221="","",明細書!L221)</f>
        <v/>
      </c>
      <c r="L221" s="43" t="str">
        <f>IF(明細書!M221="","",明細書!M221)</f>
        <v/>
      </c>
      <c r="M221" s="45" t="str">
        <f>IF(明細書!N221="","",明細書!N221)</f>
        <v/>
      </c>
      <c r="N221" s="342">
        <f>明細書!O221</f>
        <v>0</v>
      </c>
      <c r="O221" s="343"/>
      <c r="Q221" s="55" t="str">
        <f t="shared" si="192"/>
        <v/>
      </c>
      <c r="R221" s="42" t="str">
        <f t="shared" si="193"/>
        <v/>
      </c>
      <c r="S221" s="43" t="str">
        <f t="shared" si="194"/>
        <v/>
      </c>
      <c r="T221" s="44" t="str">
        <f t="shared" si="195"/>
        <v/>
      </c>
      <c r="U221" s="42" t="str">
        <f t="shared" si="196"/>
        <v/>
      </c>
      <c r="V221" s="43" t="str">
        <f t="shared" si="197"/>
        <v/>
      </c>
      <c r="W221" s="46" t="str">
        <f t="shared" si="198"/>
        <v/>
      </c>
      <c r="X221" s="83">
        <f t="shared" si="222"/>
        <v>0</v>
      </c>
      <c r="Z221" s="57">
        <f t="shared" si="199"/>
        <v>0</v>
      </c>
      <c r="AA221" s="58">
        <f t="shared" si="200"/>
        <v>0</v>
      </c>
      <c r="AB221" s="59">
        <f t="shared" si="201"/>
        <v>0</v>
      </c>
      <c r="AC221" s="60">
        <f t="shared" si="202"/>
        <v>0</v>
      </c>
      <c r="AD221" s="58">
        <f t="shared" si="203"/>
        <v>0</v>
      </c>
      <c r="AE221" s="59">
        <f t="shared" si="204"/>
        <v>0</v>
      </c>
      <c r="AF221" s="7">
        <f t="shared" si="188"/>
        <v>0</v>
      </c>
      <c r="AG221" s="84">
        <f t="shared" si="189"/>
        <v>0</v>
      </c>
      <c r="AI221" s="57" t="str">
        <f t="shared" si="205"/>
        <v/>
      </c>
      <c r="AJ221" s="58" t="str">
        <f t="shared" si="206"/>
        <v/>
      </c>
      <c r="AK221" s="59" t="str">
        <f t="shared" si="207"/>
        <v/>
      </c>
      <c r="AL221" s="60" t="str">
        <f t="shared" si="208"/>
        <v/>
      </c>
      <c r="AM221" s="58" t="str">
        <f t="shared" si="209"/>
        <v/>
      </c>
      <c r="AN221" s="59" t="str">
        <f t="shared" si="210"/>
        <v/>
      </c>
      <c r="AO221" s="7" t="str">
        <f t="shared" si="211"/>
        <v/>
      </c>
      <c r="AP221" s="84">
        <f t="shared" si="223"/>
        <v>0</v>
      </c>
      <c r="AR221" s="83">
        <f t="shared" si="190"/>
        <v>1</v>
      </c>
      <c r="AT221" s="83">
        <f t="shared" si="191"/>
        <v>0</v>
      </c>
      <c r="AV221" s="57" t="str">
        <f>IF(明細書!Q221="","",明細書!Q221)</f>
        <v/>
      </c>
      <c r="AW221" s="58" t="str">
        <f>IF(明細書!R221="","",明細書!R221)</f>
        <v/>
      </c>
      <c r="AX221" s="59" t="str">
        <f>IF(明細書!S221="","",明細書!S221)</f>
        <v/>
      </c>
      <c r="AY221" s="60" t="str">
        <f>IF(明細書!T221="","",明細書!T221)</f>
        <v/>
      </c>
      <c r="AZ221" s="58" t="str">
        <f>IF(明細書!U221="","",明細書!U221)</f>
        <v/>
      </c>
      <c r="BA221" s="59" t="str">
        <f>IF(明細書!V221="","",明細書!V221)</f>
        <v/>
      </c>
      <c r="BB221" s="7" t="str">
        <f>IF(明細書!W221="","",明細書!W221)</f>
        <v/>
      </c>
      <c r="BD221" s="57" t="str">
        <f t="shared" si="212"/>
        <v/>
      </c>
      <c r="BE221" s="58" t="str">
        <f t="shared" si="213"/>
        <v/>
      </c>
      <c r="BF221" s="59" t="str">
        <f t="shared" si="214"/>
        <v/>
      </c>
      <c r="BG221" s="60" t="str">
        <f t="shared" si="215"/>
        <v/>
      </c>
      <c r="BH221" s="58" t="str">
        <f t="shared" si="216"/>
        <v/>
      </c>
      <c r="BI221" s="59" t="str">
        <f t="shared" si="217"/>
        <v/>
      </c>
      <c r="BJ221" s="7" t="str">
        <f t="shared" si="218"/>
        <v/>
      </c>
      <c r="BK221" s="7">
        <f t="shared" si="219"/>
        <v>0</v>
      </c>
      <c r="BL221" s="84">
        <f t="shared" si="220"/>
        <v>0</v>
      </c>
      <c r="BM221" s="83">
        <f t="shared" si="221"/>
        <v>1</v>
      </c>
    </row>
    <row r="222" spans="7:65" ht="20.25" customHeight="1" x14ac:dyDescent="0.15">
      <c r="G222" s="55" t="str">
        <f>IF(明細書!H222="","",明細書!H222)</f>
        <v/>
      </c>
      <c r="H222" s="42" t="str">
        <f>IF(明細書!I222="","",明細書!I222)</f>
        <v/>
      </c>
      <c r="I222" s="43" t="str">
        <f>IF(明細書!J222="","",明細書!J222)</f>
        <v/>
      </c>
      <c r="J222" s="44" t="str">
        <f>IF(明細書!K222="","",明細書!K222)</f>
        <v/>
      </c>
      <c r="K222" s="42" t="str">
        <f>IF(明細書!L222="","",明細書!L222)</f>
        <v/>
      </c>
      <c r="L222" s="43" t="str">
        <f>IF(明細書!M222="","",明細書!M222)</f>
        <v/>
      </c>
      <c r="M222" s="45" t="str">
        <f>IF(明細書!N222="","",明細書!N222)</f>
        <v/>
      </c>
      <c r="N222" s="342">
        <f>明細書!O222</f>
        <v>0</v>
      </c>
      <c r="O222" s="343"/>
      <c r="Q222" s="55" t="str">
        <f t="shared" si="192"/>
        <v/>
      </c>
      <c r="R222" s="42" t="str">
        <f t="shared" si="193"/>
        <v/>
      </c>
      <c r="S222" s="43" t="str">
        <f t="shared" si="194"/>
        <v/>
      </c>
      <c r="T222" s="44" t="str">
        <f t="shared" si="195"/>
        <v/>
      </c>
      <c r="U222" s="42" t="str">
        <f t="shared" si="196"/>
        <v/>
      </c>
      <c r="V222" s="43" t="str">
        <f t="shared" si="197"/>
        <v/>
      </c>
      <c r="W222" s="46" t="str">
        <f t="shared" si="198"/>
        <v/>
      </c>
      <c r="X222" s="83">
        <f t="shared" si="222"/>
        <v>0</v>
      </c>
      <c r="Z222" s="57">
        <f t="shared" si="199"/>
        <v>0</v>
      </c>
      <c r="AA222" s="58">
        <f t="shared" si="200"/>
        <v>0</v>
      </c>
      <c r="AB222" s="59">
        <f t="shared" si="201"/>
        <v>0</v>
      </c>
      <c r="AC222" s="60">
        <f t="shared" si="202"/>
        <v>0</v>
      </c>
      <c r="AD222" s="58">
        <f t="shared" si="203"/>
        <v>0</v>
      </c>
      <c r="AE222" s="59">
        <f t="shared" si="204"/>
        <v>0</v>
      </c>
      <c r="AF222" s="7">
        <f t="shared" si="188"/>
        <v>0</v>
      </c>
      <c r="AG222" s="84">
        <f t="shared" si="189"/>
        <v>0</v>
      </c>
      <c r="AI222" s="57" t="str">
        <f t="shared" si="205"/>
        <v/>
      </c>
      <c r="AJ222" s="58" t="str">
        <f t="shared" si="206"/>
        <v/>
      </c>
      <c r="AK222" s="59" t="str">
        <f t="shared" si="207"/>
        <v/>
      </c>
      <c r="AL222" s="60" t="str">
        <f t="shared" si="208"/>
        <v/>
      </c>
      <c r="AM222" s="58" t="str">
        <f t="shared" si="209"/>
        <v/>
      </c>
      <c r="AN222" s="59" t="str">
        <f t="shared" si="210"/>
        <v/>
      </c>
      <c r="AO222" s="7" t="str">
        <f t="shared" si="211"/>
        <v/>
      </c>
      <c r="AP222" s="84">
        <f t="shared" si="223"/>
        <v>0</v>
      </c>
      <c r="AR222" s="83">
        <f t="shared" si="190"/>
        <v>1</v>
      </c>
      <c r="AT222" s="83">
        <f t="shared" si="191"/>
        <v>0</v>
      </c>
      <c r="AV222" s="57" t="str">
        <f>IF(明細書!Q222="","",明細書!Q222)</f>
        <v/>
      </c>
      <c r="AW222" s="58" t="str">
        <f>IF(明細書!R222="","",明細書!R222)</f>
        <v/>
      </c>
      <c r="AX222" s="59" t="str">
        <f>IF(明細書!S222="","",明細書!S222)</f>
        <v/>
      </c>
      <c r="AY222" s="60" t="str">
        <f>IF(明細書!T222="","",明細書!T222)</f>
        <v/>
      </c>
      <c r="AZ222" s="58" t="str">
        <f>IF(明細書!U222="","",明細書!U222)</f>
        <v/>
      </c>
      <c r="BA222" s="59" t="str">
        <f>IF(明細書!V222="","",明細書!V222)</f>
        <v/>
      </c>
      <c r="BB222" s="7" t="str">
        <f>IF(明細書!W222="","",明細書!W222)</f>
        <v/>
      </c>
      <c r="BD222" s="57" t="str">
        <f t="shared" si="212"/>
        <v/>
      </c>
      <c r="BE222" s="58" t="str">
        <f t="shared" si="213"/>
        <v/>
      </c>
      <c r="BF222" s="59" t="str">
        <f t="shared" si="214"/>
        <v/>
      </c>
      <c r="BG222" s="60" t="str">
        <f t="shared" si="215"/>
        <v/>
      </c>
      <c r="BH222" s="58" t="str">
        <f t="shared" si="216"/>
        <v/>
      </c>
      <c r="BI222" s="59" t="str">
        <f t="shared" si="217"/>
        <v/>
      </c>
      <c r="BJ222" s="7" t="str">
        <f t="shared" si="218"/>
        <v/>
      </c>
      <c r="BK222" s="7">
        <f t="shared" si="219"/>
        <v>0</v>
      </c>
      <c r="BL222" s="84">
        <f t="shared" si="220"/>
        <v>0</v>
      </c>
      <c r="BM222" s="83">
        <f t="shared" si="221"/>
        <v>1</v>
      </c>
    </row>
    <row r="223" spans="7:65" ht="20.25" customHeight="1" x14ac:dyDescent="0.15">
      <c r="G223" s="55" t="str">
        <f>IF(明細書!H223="","",明細書!H223)</f>
        <v/>
      </c>
      <c r="H223" s="42" t="str">
        <f>IF(明細書!I223="","",明細書!I223)</f>
        <v/>
      </c>
      <c r="I223" s="43" t="str">
        <f>IF(明細書!J223="","",明細書!J223)</f>
        <v/>
      </c>
      <c r="J223" s="44" t="str">
        <f>IF(明細書!K223="","",明細書!K223)</f>
        <v/>
      </c>
      <c r="K223" s="42" t="str">
        <f>IF(明細書!L223="","",明細書!L223)</f>
        <v/>
      </c>
      <c r="L223" s="43" t="str">
        <f>IF(明細書!M223="","",明細書!M223)</f>
        <v/>
      </c>
      <c r="M223" s="45" t="str">
        <f>IF(明細書!N223="","",明細書!N223)</f>
        <v/>
      </c>
      <c r="N223" s="342">
        <f>明細書!O223</f>
        <v>0</v>
      </c>
      <c r="O223" s="343"/>
      <c r="Q223" s="55" t="str">
        <f t="shared" si="192"/>
        <v/>
      </c>
      <c r="R223" s="42" t="str">
        <f t="shared" si="193"/>
        <v/>
      </c>
      <c r="S223" s="43" t="str">
        <f t="shared" si="194"/>
        <v/>
      </c>
      <c r="T223" s="44" t="str">
        <f t="shared" si="195"/>
        <v/>
      </c>
      <c r="U223" s="42" t="str">
        <f t="shared" si="196"/>
        <v/>
      </c>
      <c r="V223" s="43" t="str">
        <f t="shared" si="197"/>
        <v/>
      </c>
      <c r="W223" s="46" t="str">
        <f t="shared" si="198"/>
        <v/>
      </c>
      <c r="X223" s="83">
        <f t="shared" si="222"/>
        <v>0</v>
      </c>
      <c r="Z223" s="57">
        <f t="shared" si="199"/>
        <v>0</v>
      </c>
      <c r="AA223" s="58">
        <f t="shared" si="200"/>
        <v>0</v>
      </c>
      <c r="AB223" s="59">
        <f t="shared" si="201"/>
        <v>0</v>
      </c>
      <c r="AC223" s="60">
        <f t="shared" si="202"/>
        <v>0</v>
      </c>
      <c r="AD223" s="58">
        <f t="shared" si="203"/>
        <v>0</v>
      </c>
      <c r="AE223" s="59">
        <f t="shared" si="204"/>
        <v>0</v>
      </c>
      <c r="AF223" s="7">
        <f t="shared" si="188"/>
        <v>0</v>
      </c>
      <c r="AG223" s="84">
        <f t="shared" si="189"/>
        <v>0</v>
      </c>
      <c r="AI223" s="57" t="str">
        <f t="shared" si="205"/>
        <v/>
      </c>
      <c r="AJ223" s="58" t="str">
        <f t="shared" si="206"/>
        <v/>
      </c>
      <c r="AK223" s="59" t="str">
        <f t="shared" si="207"/>
        <v/>
      </c>
      <c r="AL223" s="60" t="str">
        <f t="shared" si="208"/>
        <v/>
      </c>
      <c r="AM223" s="58" t="str">
        <f t="shared" si="209"/>
        <v/>
      </c>
      <c r="AN223" s="59" t="str">
        <f t="shared" si="210"/>
        <v/>
      </c>
      <c r="AO223" s="7" t="str">
        <f t="shared" si="211"/>
        <v/>
      </c>
      <c r="AP223" s="84">
        <f t="shared" si="223"/>
        <v>0</v>
      </c>
      <c r="AR223" s="83">
        <f t="shared" si="190"/>
        <v>1</v>
      </c>
      <c r="AT223" s="83">
        <f t="shared" si="191"/>
        <v>0</v>
      </c>
      <c r="AV223" s="57" t="str">
        <f>IF(明細書!Q223="","",明細書!Q223)</f>
        <v/>
      </c>
      <c r="AW223" s="58" t="str">
        <f>IF(明細書!R223="","",明細書!R223)</f>
        <v/>
      </c>
      <c r="AX223" s="59" t="str">
        <f>IF(明細書!S223="","",明細書!S223)</f>
        <v/>
      </c>
      <c r="AY223" s="60" t="str">
        <f>IF(明細書!T223="","",明細書!T223)</f>
        <v/>
      </c>
      <c r="AZ223" s="58" t="str">
        <f>IF(明細書!U223="","",明細書!U223)</f>
        <v/>
      </c>
      <c r="BA223" s="59" t="str">
        <f>IF(明細書!V223="","",明細書!V223)</f>
        <v/>
      </c>
      <c r="BB223" s="7" t="str">
        <f>IF(明細書!W223="","",明細書!W223)</f>
        <v/>
      </c>
      <c r="BD223" s="57" t="str">
        <f t="shared" si="212"/>
        <v/>
      </c>
      <c r="BE223" s="58" t="str">
        <f t="shared" si="213"/>
        <v/>
      </c>
      <c r="BF223" s="59" t="str">
        <f t="shared" si="214"/>
        <v/>
      </c>
      <c r="BG223" s="60" t="str">
        <f t="shared" si="215"/>
        <v/>
      </c>
      <c r="BH223" s="58" t="str">
        <f t="shared" si="216"/>
        <v/>
      </c>
      <c r="BI223" s="59" t="str">
        <f t="shared" si="217"/>
        <v/>
      </c>
      <c r="BJ223" s="7" t="str">
        <f t="shared" si="218"/>
        <v/>
      </c>
      <c r="BK223" s="7">
        <f t="shared" si="219"/>
        <v>0</v>
      </c>
      <c r="BL223" s="84">
        <f t="shared" si="220"/>
        <v>0</v>
      </c>
      <c r="BM223" s="83">
        <f t="shared" si="221"/>
        <v>1</v>
      </c>
    </row>
    <row r="224" spans="7:65" ht="20.25" customHeight="1" x14ac:dyDescent="0.15">
      <c r="G224" s="55" t="str">
        <f>IF(明細書!H224="","",明細書!H224)</f>
        <v/>
      </c>
      <c r="H224" s="42" t="str">
        <f>IF(明細書!I224="","",明細書!I224)</f>
        <v/>
      </c>
      <c r="I224" s="43" t="str">
        <f>IF(明細書!J224="","",明細書!J224)</f>
        <v/>
      </c>
      <c r="J224" s="44" t="str">
        <f>IF(明細書!K224="","",明細書!K224)</f>
        <v/>
      </c>
      <c r="K224" s="42" t="str">
        <f>IF(明細書!L224="","",明細書!L224)</f>
        <v/>
      </c>
      <c r="L224" s="43" t="str">
        <f>IF(明細書!M224="","",明細書!M224)</f>
        <v/>
      </c>
      <c r="M224" s="45" t="str">
        <f>IF(明細書!N224="","",明細書!N224)</f>
        <v/>
      </c>
      <c r="N224" s="342">
        <f>明細書!O224</f>
        <v>0</v>
      </c>
      <c r="O224" s="343"/>
      <c r="Q224" s="55" t="str">
        <f t="shared" si="192"/>
        <v/>
      </c>
      <c r="R224" s="42" t="str">
        <f t="shared" si="193"/>
        <v/>
      </c>
      <c r="S224" s="43" t="str">
        <f t="shared" si="194"/>
        <v/>
      </c>
      <c r="T224" s="44" t="str">
        <f t="shared" si="195"/>
        <v/>
      </c>
      <c r="U224" s="42" t="str">
        <f t="shared" si="196"/>
        <v/>
      </c>
      <c r="V224" s="43" t="str">
        <f t="shared" si="197"/>
        <v/>
      </c>
      <c r="W224" s="46" t="str">
        <f t="shared" si="198"/>
        <v/>
      </c>
      <c r="X224" s="83">
        <f t="shared" si="222"/>
        <v>0</v>
      </c>
      <c r="Z224" s="57">
        <f t="shared" si="199"/>
        <v>0</v>
      </c>
      <c r="AA224" s="58">
        <f t="shared" si="200"/>
        <v>0</v>
      </c>
      <c r="AB224" s="59">
        <f t="shared" si="201"/>
        <v>0</v>
      </c>
      <c r="AC224" s="60">
        <f t="shared" si="202"/>
        <v>0</v>
      </c>
      <c r="AD224" s="58">
        <f t="shared" si="203"/>
        <v>0</v>
      </c>
      <c r="AE224" s="59">
        <f t="shared" si="204"/>
        <v>0</v>
      </c>
      <c r="AF224" s="7">
        <f t="shared" si="188"/>
        <v>0</v>
      </c>
      <c r="AG224" s="84">
        <f t="shared" si="189"/>
        <v>0</v>
      </c>
      <c r="AI224" s="57" t="str">
        <f t="shared" si="205"/>
        <v/>
      </c>
      <c r="AJ224" s="58" t="str">
        <f t="shared" si="206"/>
        <v/>
      </c>
      <c r="AK224" s="59" t="str">
        <f t="shared" si="207"/>
        <v/>
      </c>
      <c r="AL224" s="60" t="str">
        <f t="shared" si="208"/>
        <v/>
      </c>
      <c r="AM224" s="58" t="str">
        <f t="shared" si="209"/>
        <v/>
      </c>
      <c r="AN224" s="59" t="str">
        <f t="shared" si="210"/>
        <v/>
      </c>
      <c r="AO224" s="7" t="str">
        <f t="shared" si="211"/>
        <v/>
      </c>
      <c r="AP224" s="84">
        <f t="shared" si="223"/>
        <v>0</v>
      </c>
      <c r="AR224" s="83">
        <f t="shared" si="190"/>
        <v>1</v>
      </c>
      <c r="AT224" s="83">
        <f t="shared" si="191"/>
        <v>0</v>
      </c>
      <c r="AV224" s="57" t="str">
        <f>IF(明細書!Q224="","",明細書!Q224)</f>
        <v/>
      </c>
      <c r="AW224" s="58" t="str">
        <f>IF(明細書!R224="","",明細書!R224)</f>
        <v/>
      </c>
      <c r="AX224" s="59" t="str">
        <f>IF(明細書!S224="","",明細書!S224)</f>
        <v/>
      </c>
      <c r="AY224" s="60" t="str">
        <f>IF(明細書!T224="","",明細書!T224)</f>
        <v/>
      </c>
      <c r="AZ224" s="58" t="str">
        <f>IF(明細書!U224="","",明細書!U224)</f>
        <v/>
      </c>
      <c r="BA224" s="59" t="str">
        <f>IF(明細書!V224="","",明細書!V224)</f>
        <v/>
      </c>
      <c r="BB224" s="7" t="str">
        <f>IF(明細書!W224="","",明細書!W224)</f>
        <v/>
      </c>
      <c r="BD224" s="57" t="str">
        <f t="shared" si="212"/>
        <v/>
      </c>
      <c r="BE224" s="58" t="str">
        <f t="shared" si="213"/>
        <v/>
      </c>
      <c r="BF224" s="59" t="str">
        <f t="shared" si="214"/>
        <v/>
      </c>
      <c r="BG224" s="60" t="str">
        <f t="shared" si="215"/>
        <v/>
      </c>
      <c r="BH224" s="58" t="str">
        <f t="shared" si="216"/>
        <v/>
      </c>
      <c r="BI224" s="59" t="str">
        <f t="shared" si="217"/>
        <v/>
      </c>
      <c r="BJ224" s="7" t="str">
        <f t="shared" si="218"/>
        <v/>
      </c>
      <c r="BK224" s="7">
        <f t="shared" si="219"/>
        <v>0</v>
      </c>
      <c r="BL224" s="84">
        <f t="shared" si="220"/>
        <v>0</v>
      </c>
      <c r="BM224" s="83">
        <f t="shared" si="221"/>
        <v>1</v>
      </c>
    </row>
    <row r="225" spans="1:65" ht="20.25" customHeight="1" x14ac:dyDescent="0.15">
      <c r="G225" s="55" t="str">
        <f>IF(明細書!H225="","",明細書!H225)</f>
        <v/>
      </c>
      <c r="H225" s="42" t="str">
        <f>IF(明細書!I225="","",明細書!I225)</f>
        <v/>
      </c>
      <c r="I225" s="43" t="str">
        <f>IF(明細書!J225="","",明細書!J225)</f>
        <v/>
      </c>
      <c r="J225" s="44" t="str">
        <f>IF(明細書!K225="","",明細書!K225)</f>
        <v/>
      </c>
      <c r="K225" s="42" t="str">
        <f>IF(明細書!L225="","",明細書!L225)</f>
        <v/>
      </c>
      <c r="L225" s="43" t="str">
        <f>IF(明細書!M225="","",明細書!M225)</f>
        <v/>
      </c>
      <c r="M225" s="45" t="str">
        <f>IF(明細書!N225="","",明細書!N225)</f>
        <v/>
      </c>
      <c r="N225" s="342">
        <f>明細書!O225</f>
        <v>0</v>
      </c>
      <c r="O225" s="343"/>
      <c r="Q225" s="55" t="str">
        <f t="shared" si="192"/>
        <v/>
      </c>
      <c r="R225" s="42" t="str">
        <f t="shared" si="193"/>
        <v/>
      </c>
      <c r="S225" s="43" t="str">
        <f t="shared" si="194"/>
        <v/>
      </c>
      <c r="T225" s="44" t="str">
        <f t="shared" si="195"/>
        <v/>
      </c>
      <c r="U225" s="42" t="str">
        <f t="shared" si="196"/>
        <v/>
      </c>
      <c r="V225" s="43" t="str">
        <f t="shared" si="197"/>
        <v/>
      </c>
      <c r="W225" s="46" t="str">
        <f t="shared" si="198"/>
        <v/>
      </c>
      <c r="X225" s="83">
        <f t="shared" si="222"/>
        <v>0</v>
      </c>
      <c r="Z225" s="57">
        <f t="shared" si="199"/>
        <v>0</v>
      </c>
      <c r="AA225" s="58">
        <f t="shared" si="200"/>
        <v>0</v>
      </c>
      <c r="AB225" s="59">
        <f t="shared" si="201"/>
        <v>0</v>
      </c>
      <c r="AC225" s="60">
        <f t="shared" si="202"/>
        <v>0</v>
      </c>
      <c r="AD225" s="58">
        <f t="shared" si="203"/>
        <v>0</v>
      </c>
      <c r="AE225" s="59">
        <f t="shared" si="204"/>
        <v>0</v>
      </c>
      <c r="AF225" s="7">
        <f t="shared" si="188"/>
        <v>0</v>
      </c>
      <c r="AG225" s="84">
        <f t="shared" si="189"/>
        <v>0</v>
      </c>
      <c r="AI225" s="57" t="str">
        <f t="shared" si="205"/>
        <v/>
      </c>
      <c r="AJ225" s="58" t="str">
        <f t="shared" si="206"/>
        <v/>
      </c>
      <c r="AK225" s="59" t="str">
        <f t="shared" si="207"/>
        <v/>
      </c>
      <c r="AL225" s="60" t="str">
        <f t="shared" si="208"/>
        <v/>
      </c>
      <c r="AM225" s="58" t="str">
        <f t="shared" si="209"/>
        <v/>
      </c>
      <c r="AN225" s="59" t="str">
        <f t="shared" si="210"/>
        <v/>
      </c>
      <c r="AO225" s="7" t="str">
        <f t="shared" si="211"/>
        <v/>
      </c>
      <c r="AP225" s="84">
        <f t="shared" si="223"/>
        <v>0</v>
      </c>
      <c r="AR225" s="83">
        <f t="shared" si="190"/>
        <v>1</v>
      </c>
      <c r="AT225" s="83">
        <f t="shared" si="191"/>
        <v>0</v>
      </c>
      <c r="AV225" s="57" t="str">
        <f>IF(明細書!Q225="","",明細書!Q225)</f>
        <v/>
      </c>
      <c r="AW225" s="58" t="str">
        <f>IF(明細書!R225="","",明細書!R225)</f>
        <v/>
      </c>
      <c r="AX225" s="59" t="str">
        <f>IF(明細書!S225="","",明細書!S225)</f>
        <v/>
      </c>
      <c r="AY225" s="60" t="str">
        <f>IF(明細書!T225="","",明細書!T225)</f>
        <v/>
      </c>
      <c r="AZ225" s="58" t="str">
        <f>IF(明細書!U225="","",明細書!U225)</f>
        <v/>
      </c>
      <c r="BA225" s="59" t="str">
        <f>IF(明細書!V225="","",明細書!V225)</f>
        <v/>
      </c>
      <c r="BB225" s="7" t="str">
        <f>IF(明細書!W225="","",明細書!W225)</f>
        <v/>
      </c>
      <c r="BD225" s="57" t="str">
        <f t="shared" si="212"/>
        <v/>
      </c>
      <c r="BE225" s="58" t="str">
        <f t="shared" si="213"/>
        <v/>
      </c>
      <c r="BF225" s="59" t="str">
        <f t="shared" si="214"/>
        <v/>
      </c>
      <c r="BG225" s="60" t="str">
        <f t="shared" si="215"/>
        <v/>
      </c>
      <c r="BH225" s="58" t="str">
        <f t="shared" si="216"/>
        <v/>
      </c>
      <c r="BI225" s="59" t="str">
        <f t="shared" si="217"/>
        <v/>
      </c>
      <c r="BJ225" s="7" t="str">
        <f t="shared" si="218"/>
        <v/>
      </c>
      <c r="BK225" s="7">
        <f t="shared" si="219"/>
        <v>0</v>
      </c>
      <c r="BL225" s="84">
        <f t="shared" si="220"/>
        <v>0</v>
      </c>
      <c r="BM225" s="83">
        <f t="shared" si="221"/>
        <v>1</v>
      </c>
    </row>
    <row r="226" spans="1:65" ht="20.25" customHeight="1" x14ac:dyDescent="0.15">
      <c r="G226" s="55" t="str">
        <f>IF(明細書!H226="","",明細書!H226)</f>
        <v/>
      </c>
      <c r="H226" s="42" t="str">
        <f>IF(明細書!I226="","",明細書!I226)</f>
        <v/>
      </c>
      <c r="I226" s="43" t="str">
        <f>IF(明細書!J226="","",明細書!J226)</f>
        <v/>
      </c>
      <c r="J226" s="44" t="str">
        <f>IF(明細書!K226="","",明細書!K226)</f>
        <v/>
      </c>
      <c r="K226" s="42" t="str">
        <f>IF(明細書!L226="","",明細書!L226)</f>
        <v/>
      </c>
      <c r="L226" s="43" t="str">
        <f>IF(明細書!M226="","",明細書!M226)</f>
        <v/>
      </c>
      <c r="M226" s="45" t="str">
        <f>IF(明細書!N226="","",明細書!N226)</f>
        <v/>
      </c>
      <c r="N226" s="342">
        <f>明細書!O226</f>
        <v>0</v>
      </c>
      <c r="O226" s="343"/>
      <c r="Q226" s="55" t="str">
        <f t="shared" si="192"/>
        <v/>
      </c>
      <c r="R226" s="42" t="str">
        <f t="shared" si="193"/>
        <v/>
      </c>
      <c r="S226" s="43" t="str">
        <f t="shared" si="194"/>
        <v/>
      </c>
      <c r="T226" s="44" t="str">
        <f t="shared" si="195"/>
        <v/>
      </c>
      <c r="U226" s="42" t="str">
        <f t="shared" si="196"/>
        <v/>
      </c>
      <c r="V226" s="43" t="str">
        <f t="shared" si="197"/>
        <v/>
      </c>
      <c r="W226" s="46" t="str">
        <f t="shared" si="198"/>
        <v/>
      </c>
      <c r="X226" s="83">
        <f t="shared" si="222"/>
        <v>0</v>
      </c>
      <c r="Z226" s="57">
        <f t="shared" si="199"/>
        <v>0</v>
      </c>
      <c r="AA226" s="58">
        <f t="shared" si="200"/>
        <v>0</v>
      </c>
      <c r="AB226" s="59">
        <f t="shared" si="201"/>
        <v>0</v>
      </c>
      <c r="AC226" s="60">
        <f t="shared" si="202"/>
        <v>0</v>
      </c>
      <c r="AD226" s="58">
        <f t="shared" si="203"/>
        <v>0</v>
      </c>
      <c r="AE226" s="59">
        <f t="shared" si="204"/>
        <v>0</v>
      </c>
      <c r="AF226" s="7">
        <f t="shared" si="188"/>
        <v>0</v>
      </c>
      <c r="AG226" s="84">
        <f t="shared" si="189"/>
        <v>0</v>
      </c>
      <c r="AI226" s="57" t="str">
        <f t="shared" si="205"/>
        <v/>
      </c>
      <c r="AJ226" s="58" t="str">
        <f t="shared" si="206"/>
        <v/>
      </c>
      <c r="AK226" s="59" t="str">
        <f t="shared" si="207"/>
        <v/>
      </c>
      <c r="AL226" s="60" t="str">
        <f t="shared" si="208"/>
        <v/>
      </c>
      <c r="AM226" s="58" t="str">
        <f t="shared" si="209"/>
        <v/>
      </c>
      <c r="AN226" s="59" t="str">
        <f t="shared" si="210"/>
        <v/>
      </c>
      <c r="AO226" s="7" t="str">
        <f t="shared" si="211"/>
        <v/>
      </c>
      <c r="AP226" s="84">
        <f t="shared" si="223"/>
        <v>0</v>
      </c>
      <c r="AR226" s="83">
        <f t="shared" si="190"/>
        <v>1</v>
      </c>
      <c r="AT226" s="83">
        <f t="shared" si="191"/>
        <v>0</v>
      </c>
      <c r="AV226" s="57" t="str">
        <f>IF(明細書!Q226="","",明細書!Q226)</f>
        <v/>
      </c>
      <c r="AW226" s="58" t="str">
        <f>IF(明細書!R226="","",明細書!R226)</f>
        <v/>
      </c>
      <c r="AX226" s="59" t="str">
        <f>IF(明細書!S226="","",明細書!S226)</f>
        <v/>
      </c>
      <c r="AY226" s="60" t="str">
        <f>IF(明細書!T226="","",明細書!T226)</f>
        <v/>
      </c>
      <c r="AZ226" s="58" t="str">
        <f>IF(明細書!U226="","",明細書!U226)</f>
        <v/>
      </c>
      <c r="BA226" s="59" t="str">
        <f>IF(明細書!V226="","",明細書!V226)</f>
        <v/>
      </c>
      <c r="BB226" s="7" t="str">
        <f>IF(明細書!W226="","",明細書!W226)</f>
        <v/>
      </c>
      <c r="BD226" s="57" t="str">
        <f t="shared" si="212"/>
        <v/>
      </c>
      <c r="BE226" s="58" t="str">
        <f t="shared" si="213"/>
        <v/>
      </c>
      <c r="BF226" s="59" t="str">
        <f t="shared" si="214"/>
        <v/>
      </c>
      <c r="BG226" s="60" t="str">
        <f t="shared" si="215"/>
        <v/>
      </c>
      <c r="BH226" s="58" t="str">
        <f t="shared" si="216"/>
        <v/>
      </c>
      <c r="BI226" s="59" t="str">
        <f t="shared" si="217"/>
        <v/>
      </c>
      <c r="BJ226" s="7" t="str">
        <f t="shared" si="218"/>
        <v/>
      </c>
      <c r="BK226" s="7">
        <f t="shared" si="219"/>
        <v>0</v>
      </c>
      <c r="BL226" s="84">
        <f t="shared" si="220"/>
        <v>0</v>
      </c>
      <c r="BM226" s="83">
        <f t="shared" si="221"/>
        <v>1</v>
      </c>
    </row>
    <row r="227" spans="1:65" ht="20.25" customHeight="1" x14ac:dyDescent="0.15">
      <c r="G227" s="55" t="str">
        <f>IF(明細書!H227="","",明細書!H227)</f>
        <v/>
      </c>
      <c r="H227" s="42" t="str">
        <f>IF(明細書!I227="","",明細書!I227)</f>
        <v/>
      </c>
      <c r="I227" s="43" t="str">
        <f>IF(明細書!J227="","",明細書!J227)</f>
        <v/>
      </c>
      <c r="J227" s="44" t="str">
        <f>IF(明細書!K227="","",明細書!K227)</f>
        <v/>
      </c>
      <c r="K227" s="42" t="str">
        <f>IF(明細書!L227="","",明細書!L227)</f>
        <v/>
      </c>
      <c r="L227" s="43" t="str">
        <f>IF(明細書!M227="","",明細書!M227)</f>
        <v/>
      </c>
      <c r="M227" s="45" t="str">
        <f>IF(明細書!N227="","",明細書!N227)</f>
        <v/>
      </c>
      <c r="N227" s="342">
        <f>明細書!O227</f>
        <v>0</v>
      </c>
      <c r="O227" s="343"/>
      <c r="Q227" s="55" t="str">
        <f t="shared" si="192"/>
        <v/>
      </c>
      <c r="R227" s="42" t="str">
        <f t="shared" si="193"/>
        <v/>
      </c>
      <c r="S227" s="43" t="str">
        <f t="shared" si="194"/>
        <v/>
      </c>
      <c r="T227" s="44" t="str">
        <f t="shared" si="195"/>
        <v/>
      </c>
      <c r="U227" s="42" t="str">
        <f t="shared" si="196"/>
        <v/>
      </c>
      <c r="V227" s="43" t="str">
        <f t="shared" si="197"/>
        <v/>
      </c>
      <c r="W227" s="46" t="str">
        <f t="shared" si="198"/>
        <v/>
      </c>
      <c r="X227" s="83">
        <f t="shared" si="222"/>
        <v>0</v>
      </c>
      <c r="Z227" s="57">
        <f t="shared" si="199"/>
        <v>0</v>
      </c>
      <c r="AA227" s="58">
        <f t="shared" si="200"/>
        <v>0</v>
      </c>
      <c r="AB227" s="59">
        <f t="shared" si="201"/>
        <v>0</v>
      </c>
      <c r="AC227" s="60">
        <f t="shared" si="202"/>
        <v>0</v>
      </c>
      <c r="AD227" s="58">
        <f t="shared" si="203"/>
        <v>0</v>
      </c>
      <c r="AE227" s="59">
        <f t="shared" si="204"/>
        <v>0</v>
      </c>
      <c r="AF227" s="7">
        <f t="shared" si="188"/>
        <v>0</v>
      </c>
      <c r="AG227" s="84">
        <f t="shared" si="189"/>
        <v>0</v>
      </c>
      <c r="AI227" s="57" t="str">
        <f t="shared" si="205"/>
        <v/>
      </c>
      <c r="AJ227" s="58" t="str">
        <f t="shared" si="206"/>
        <v/>
      </c>
      <c r="AK227" s="59" t="str">
        <f t="shared" si="207"/>
        <v/>
      </c>
      <c r="AL227" s="60" t="str">
        <f t="shared" si="208"/>
        <v/>
      </c>
      <c r="AM227" s="58" t="str">
        <f t="shared" si="209"/>
        <v/>
      </c>
      <c r="AN227" s="59" t="str">
        <f t="shared" si="210"/>
        <v/>
      </c>
      <c r="AO227" s="7" t="str">
        <f t="shared" si="211"/>
        <v/>
      </c>
      <c r="AP227" s="84">
        <f t="shared" si="223"/>
        <v>0</v>
      </c>
      <c r="AR227" s="83">
        <f t="shared" si="190"/>
        <v>1</v>
      </c>
      <c r="AT227" s="83">
        <f t="shared" si="191"/>
        <v>0</v>
      </c>
      <c r="AV227" s="57" t="str">
        <f>IF(明細書!Q227="","",明細書!Q227)</f>
        <v/>
      </c>
      <c r="AW227" s="58" t="str">
        <f>IF(明細書!R227="","",明細書!R227)</f>
        <v/>
      </c>
      <c r="AX227" s="59" t="str">
        <f>IF(明細書!S227="","",明細書!S227)</f>
        <v/>
      </c>
      <c r="AY227" s="60" t="str">
        <f>IF(明細書!T227="","",明細書!T227)</f>
        <v/>
      </c>
      <c r="AZ227" s="58" t="str">
        <f>IF(明細書!U227="","",明細書!U227)</f>
        <v/>
      </c>
      <c r="BA227" s="59" t="str">
        <f>IF(明細書!V227="","",明細書!V227)</f>
        <v/>
      </c>
      <c r="BB227" s="7" t="str">
        <f>IF(明細書!W227="","",明細書!W227)</f>
        <v/>
      </c>
      <c r="BD227" s="57" t="str">
        <f t="shared" si="212"/>
        <v/>
      </c>
      <c r="BE227" s="58" t="str">
        <f t="shared" si="213"/>
        <v/>
      </c>
      <c r="BF227" s="59" t="str">
        <f t="shared" si="214"/>
        <v/>
      </c>
      <c r="BG227" s="60" t="str">
        <f t="shared" si="215"/>
        <v/>
      </c>
      <c r="BH227" s="58" t="str">
        <f t="shared" si="216"/>
        <v/>
      </c>
      <c r="BI227" s="59" t="str">
        <f t="shared" si="217"/>
        <v/>
      </c>
      <c r="BJ227" s="7" t="str">
        <f t="shared" si="218"/>
        <v/>
      </c>
      <c r="BK227" s="7">
        <f t="shared" si="219"/>
        <v>0</v>
      </c>
      <c r="BL227" s="84">
        <f t="shared" si="220"/>
        <v>0</v>
      </c>
      <c r="BM227" s="83">
        <f t="shared" si="221"/>
        <v>1</v>
      </c>
    </row>
    <row r="228" spans="1:65" ht="20.25" customHeight="1" x14ac:dyDescent="0.15">
      <c r="G228" s="55" t="str">
        <f>IF(明細書!H228="","",明細書!H228)</f>
        <v/>
      </c>
      <c r="H228" s="42" t="str">
        <f>IF(明細書!I228="","",明細書!I228)</f>
        <v/>
      </c>
      <c r="I228" s="43" t="str">
        <f>IF(明細書!J228="","",明細書!J228)</f>
        <v/>
      </c>
      <c r="J228" s="44" t="str">
        <f>IF(明細書!K228="","",明細書!K228)</f>
        <v/>
      </c>
      <c r="K228" s="42" t="str">
        <f>IF(明細書!L228="","",明細書!L228)</f>
        <v/>
      </c>
      <c r="L228" s="43" t="str">
        <f>IF(明細書!M228="","",明細書!M228)</f>
        <v/>
      </c>
      <c r="M228" s="45" t="str">
        <f>IF(明細書!N228="","",明細書!N228)</f>
        <v/>
      </c>
      <c r="N228" s="342">
        <f>明細書!O228</f>
        <v>0</v>
      </c>
      <c r="O228" s="343"/>
      <c r="Q228" s="55" t="str">
        <f t="shared" si="192"/>
        <v/>
      </c>
      <c r="R228" s="42" t="str">
        <f t="shared" si="193"/>
        <v/>
      </c>
      <c r="S228" s="43" t="str">
        <f t="shared" si="194"/>
        <v/>
      </c>
      <c r="T228" s="44" t="str">
        <f t="shared" si="195"/>
        <v/>
      </c>
      <c r="U228" s="42" t="str">
        <f t="shared" si="196"/>
        <v/>
      </c>
      <c r="V228" s="43" t="str">
        <f t="shared" si="197"/>
        <v/>
      </c>
      <c r="W228" s="46" t="str">
        <f t="shared" si="198"/>
        <v/>
      </c>
      <c r="X228" s="83">
        <f t="shared" si="222"/>
        <v>0</v>
      </c>
      <c r="Z228" s="57">
        <f t="shared" si="199"/>
        <v>0</v>
      </c>
      <c r="AA228" s="58">
        <f t="shared" si="200"/>
        <v>0</v>
      </c>
      <c r="AB228" s="59">
        <f t="shared" si="201"/>
        <v>0</v>
      </c>
      <c r="AC228" s="60">
        <f t="shared" si="202"/>
        <v>0</v>
      </c>
      <c r="AD228" s="58">
        <f t="shared" si="203"/>
        <v>0</v>
      </c>
      <c r="AE228" s="59">
        <f t="shared" si="204"/>
        <v>0</v>
      </c>
      <c r="AF228" s="7">
        <f t="shared" si="188"/>
        <v>0</v>
      </c>
      <c r="AG228" s="84">
        <f t="shared" si="189"/>
        <v>0</v>
      </c>
      <c r="AI228" s="57" t="str">
        <f t="shared" si="205"/>
        <v/>
      </c>
      <c r="AJ228" s="58" t="str">
        <f t="shared" si="206"/>
        <v/>
      </c>
      <c r="AK228" s="59" t="str">
        <f t="shared" si="207"/>
        <v/>
      </c>
      <c r="AL228" s="60" t="str">
        <f t="shared" si="208"/>
        <v/>
      </c>
      <c r="AM228" s="58" t="str">
        <f t="shared" si="209"/>
        <v/>
      </c>
      <c r="AN228" s="59" t="str">
        <f t="shared" si="210"/>
        <v/>
      </c>
      <c r="AO228" s="7" t="str">
        <f t="shared" si="211"/>
        <v/>
      </c>
      <c r="AP228" s="84">
        <f t="shared" si="223"/>
        <v>0</v>
      </c>
      <c r="AR228" s="83">
        <f t="shared" si="190"/>
        <v>1</v>
      </c>
      <c r="AT228" s="83">
        <f t="shared" si="191"/>
        <v>0</v>
      </c>
      <c r="AV228" s="57" t="str">
        <f>IF(明細書!Q228="","",明細書!Q228)</f>
        <v/>
      </c>
      <c r="AW228" s="58" t="str">
        <f>IF(明細書!R228="","",明細書!R228)</f>
        <v/>
      </c>
      <c r="AX228" s="59" t="str">
        <f>IF(明細書!S228="","",明細書!S228)</f>
        <v/>
      </c>
      <c r="AY228" s="60" t="str">
        <f>IF(明細書!T228="","",明細書!T228)</f>
        <v/>
      </c>
      <c r="AZ228" s="58" t="str">
        <f>IF(明細書!U228="","",明細書!U228)</f>
        <v/>
      </c>
      <c r="BA228" s="59" t="str">
        <f>IF(明細書!V228="","",明細書!V228)</f>
        <v/>
      </c>
      <c r="BB228" s="7" t="str">
        <f>IF(明細書!W228="","",明細書!W228)</f>
        <v/>
      </c>
      <c r="BD228" s="57" t="str">
        <f t="shared" si="212"/>
        <v/>
      </c>
      <c r="BE228" s="58" t="str">
        <f t="shared" si="213"/>
        <v/>
      </c>
      <c r="BF228" s="59" t="str">
        <f t="shared" si="214"/>
        <v/>
      </c>
      <c r="BG228" s="60" t="str">
        <f t="shared" si="215"/>
        <v/>
      </c>
      <c r="BH228" s="58" t="str">
        <f t="shared" si="216"/>
        <v/>
      </c>
      <c r="BI228" s="59" t="str">
        <f t="shared" si="217"/>
        <v/>
      </c>
      <c r="BJ228" s="7" t="str">
        <f t="shared" si="218"/>
        <v/>
      </c>
      <c r="BK228" s="7">
        <f t="shared" si="219"/>
        <v>0</v>
      </c>
      <c r="BL228" s="84">
        <f t="shared" si="220"/>
        <v>0</v>
      </c>
      <c r="BM228" s="83">
        <f t="shared" si="221"/>
        <v>1</v>
      </c>
    </row>
    <row r="229" spans="1:65" ht="20.25" customHeight="1" x14ac:dyDescent="0.15">
      <c r="G229" s="55" t="str">
        <f>IF(明細書!H229="","",明細書!H229)</f>
        <v/>
      </c>
      <c r="H229" s="42" t="str">
        <f>IF(明細書!I229="","",明細書!I229)</f>
        <v/>
      </c>
      <c r="I229" s="43" t="str">
        <f>IF(明細書!J229="","",明細書!J229)</f>
        <v/>
      </c>
      <c r="J229" s="44" t="str">
        <f>IF(明細書!K229="","",明細書!K229)</f>
        <v/>
      </c>
      <c r="K229" s="42" t="str">
        <f>IF(明細書!L229="","",明細書!L229)</f>
        <v/>
      </c>
      <c r="L229" s="43" t="str">
        <f>IF(明細書!M229="","",明細書!M229)</f>
        <v/>
      </c>
      <c r="M229" s="45" t="str">
        <f>IF(明細書!N229="","",明細書!N229)</f>
        <v/>
      </c>
      <c r="N229" s="342">
        <f>明細書!O229</f>
        <v>0</v>
      </c>
      <c r="O229" s="343"/>
      <c r="Q229" s="55" t="str">
        <f t="shared" si="192"/>
        <v/>
      </c>
      <c r="R229" s="42" t="str">
        <f t="shared" si="193"/>
        <v/>
      </c>
      <c r="S229" s="43" t="str">
        <f t="shared" si="194"/>
        <v/>
      </c>
      <c r="T229" s="44" t="str">
        <f t="shared" si="195"/>
        <v/>
      </c>
      <c r="U229" s="42" t="str">
        <f t="shared" si="196"/>
        <v/>
      </c>
      <c r="V229" s="43" t="str">
        <f t="shared" si="197"/>
        <v/>
      </c>
      <c r="W229" s="46" t="str">
        <f t="shared" si="198"/>
        <v/>
      </c>
      <c r="X229" s="83">
        <f t="shared" si="222"/>
        <v>0</v>
      </c>
      <c r="Z229" s="57">
        <f t="shared" si="199"/>
        <v>0</v>
      </c>
      <c r="AA229" s="58">
        <f t="shared" si="200"/>
        <v>0</v>
      </c>
      <c r="AB229" s="59">
        <f t="shared" si="201"/>
        <v>0</v>
      </c>
      <c r="AC229" s="60">
        <f t="shared" si="202"/>
        <v>0</v>
      </c>
      <c r="AD229" s="58">
        <f t="shared" si="203"/>
        <v>0</v>
      </c>
      <c r="AE229" s="59">
        <f t="shared" si="204"/>
        <v>0</v>
      </c>
      <c r="AF229" s="7">
        <f t="shared" si="188"/>
        <v>0</v>
      </c>
      <c r="AG229" s="84">
        <f t="shared" si="189"/>
        <v>0</v>
      </c>
      <c r="AI229" s="57" t="str">
        <f t="shared" si="205"/>
        <v/>
      </c>
      <c r="AJ229" s="58" t="str">
        <f t="shared" si="206"/>
        <v/>
      </c>
      <c r="AK229" s="59" t="str">
        <f t="shared" si="207"/>
        <v/>
      </c>
      <c r="AL229" s="60" t="str">
        <f t="shared" si="208"/>
        <v/>
      </c>
      <c r="AM229" s="58" t="str">
        <f t="shared" si="209"/>
        <v/>
      </c>
      <c r="AN229" s="59" t="str">
        <f t="shared" si="210"/>
        <v/>
      </c>
      <c r="AO229" s="7" t="str">
        <f t="shared" si="211"/>
        <v/>
      </c>
      <c r="AP229" s="84">
        <f t="shared" si="223"/>
        <v>0</v>
      </c>
      <c r="AR229" s="83">
        <f t="shared" si="190"/>
        <v>1</v>
      </c>
      <c r="AT229" s="83">
        <f t="shared" si="191"/>
        <v>0</v>
      </c>
      <c r="AV229" s="57" t="str">
        <f>IF(明細書!Q229="","",明細書!Q229)</f>
        <v/>
      </c>
      <c r="AW229" s="58" t="str">
        <f>IF(明細書!R229="","",明細書!R229)</f>
        <v/>
      </c>
      <c r="AX229" s="59" t="str">
        <f>IF(明細書!S229="","",明細書!S229)</f>
        <v/>
      </c>
      <c r="AY229" s="60" t="str">
        <f>IF(明細書!T229="","",明細書!T229)</f>
        <v/>
      </c>
      <c r="AZ229" s="58" t="str">
        <f>IF(明細書!U229="","",明細書!U229)</f>
        <v/>
      </c>
      <c r="BA229" s="59" t="str">
        <f>IF(明細書!V229="","",明細書!V229)</f>
        <v/>
      </c>
      <c r="BB229" s="7" t="str">
        <f>IF(明細書!W229="","",明細書!W229)</f>
        <v/>
      </c>
      <c r="BD229" s="57" t="str">
        <f t="shared" si="212"/>
        <v/>
      </c>
      <c r="BE229" s="58" t="str">
        <f t="shared" si="213"/>
        <v/>
      </c>
      <c r="BF229" s="59" t="str">
        <f t="shared" si="214"/>
        <v/>
      </c>
      <c r="BG229" s="60" t="str">
        <f t="shared" si="215"/>
        <v/>
      </c>
      <c r="BH229" s="58" t="str">
        <f t="shared" si="216"/>
        <v/>
      </c>
      <c r="BI229" s="59" t="str">
        <f t="shared" si="217"/>
        <v/>
      </c>
      <c r="BJ229" s="7" t="str">
        <f t="shared" si="218"/>
        <v/>
      </c>
      <c r="BK229" s="7">
        <f t="shared" si="219"/>
        <v>0</v>
      </c>
      <c r="BL229" s="84">
        <f t="shared" si="220"/>
        <v>0</v>
      </c>
      <c r="BM229" s="83">
        <f t="shared" si="221"/>
        <v>1</v>
      </c>
    </row>
    <row r="230" spans="1:65" ht="20.25" customHeight="1" x14ac:dyDescent="0.15">
      <c r="G230" s="55" t="str">
        <f>IF(明細書!H230="","",明細書!H230)</f>
        <v/>
      </c>
      <c r="H230" s="42" t="str">
        <f>IF(明細書!I230="","",明細書!I230)</f>
        <v/>
      </c>
      <c r="I230" s="43" t="str">
        <f>IF(明細書!J230="","",明細書!J230)</f>
        <v/>
      </c>
      <c r="J230" s="44" t="str">
        <f>IF(明細書!K230="","",明細書!K230)</f>
        <v/>
      </c>
      <c r="K230" s="42" t="str">
        <f>IF(明細書!L230="","",明細書!L230)</f>
        <v/>
      </c>
      <c r="L230" s="43" t="str">
        <f>IF(明細書!M230="","",明細書!M230)</f>
        <v/>
      </c>
      <c r="M230" s="45" t="str">
        <f>IF(明細書!N230="","",明細書!N230)</f>
        <v/>
      </c>
      <c r="N230" s="342">
        <f>明細書!O230</f>
        <v>0</v>
      </c>
      <c r="O230" s="343"/>
      <c r="Q230" s="55" t="str">
        <f t="shared" si="192"/>
        <v/>
      </c>
      <c r="R230" s="42" t="str">
        <f t="shared" si="193"/>
        <v/>
      </c>
      <c r="S230" s="43" t="str">
        <f t="shared" si="194"/>
        <v/>
      </c>
      <c r="T230" s="44" t="str">
        <f t="shared" si="195"/>
        <v/>
      </c>
      <c r="U230" s="42" t="str">
        <f t="shared" si="196"/>
        <v/>
      </c>
      <c r="V230" s="43" t="str">
        <f t="shared" si="197"/>
        <v/>
      </c>
      <c r="W230" s="46" t="str">
        <f t="shared" si="198"/>
        <v/>
      </c>
      <c r="X230" s="83">
        <f t="shared" si="222"/>
        <v>0</v>
      </c>
      <c r="Z230" s="57">
        <f t="shared" si="199"/>
        <v>0</v>
      </c>
      <c r="AA230" s="58">
        <f t="shared" si="200"/>
        <v>0</v>
      </c>
      <c r="AB230" s="59">
        <f t="shared" si="201"/>
        <v>0</v>
      </c>
      <c r="AC230" s="60">
        <f t="shared" si="202"/>
        <v>0</v>
      </c>
      <c r="AD230" s="58">
        <f t="shared" si="203"/>
        <v>0</v>
      </c>
      <c r="AE230" s="59">
        <f t="shared" si="204"/>
        <v>0</v>
      </c>
      <c r="AF230" s="7">
        <f t="shared" si="188"/>
        <v>0</v>
      </c>
      <c r="AG230" s="84">
        <f t="shared" si="189"/>
        <v>0</v>
      </c>
      <c r="AI230" s="57" t="str">
        <f t="shared" si="205"/>
        <v/>
      </c>
      <c r="AJ230" s="58" t="str">
        <f t="shared" si="206"/>
        <v/>
      </c>
      <c r="AK230" s="59" t="str">
        <f t="shared" si="207"/>
        <v/>
      </c>
      <c r="AL230" s="60" t="str">
        <f t="shared" si="208"/>
        <v/>
      </c>
      <c r="AM230" s="58" t="str">
        <f t="shared" si="209"/>
        <v/>
      </c>
      <c r="AN230" s="59" t="str">
        <f t="shared" si="210"/>
        <v/>
      </c>
      <c r="AO230" s="7" t="str">
        <f t="shared" si="211"/>
        <v/>
      </c>
      <c r="AP230" s="84">
        <f t="shared" si="223"/>
        <v>0</v>
      </c>
      <c r="AR230" s="83">
        <f t="shared" si="190"/>
        <v>1</v>
      </c>
      <c r="AT230" s="83">
        <f t="shared" si="191"/>
        <v>0</v>
      </c>
      <c r="AV230" s="57" t="str">
        <f>IF(明細書!Q230="","",明細書!Q230)</f>
        <v/>
      </c>
      <c r="AW230" s="58" t="str">
        <f>IF(明細書!R230="","",明細書!R230)</f>
        <v/>
      </c>
      <c r="AX230" s="59" t="str">
        <f>IF(明細書!S230="","",明細書!S230)</f>
        <v/>
      </c>
      <c r="AY230" s="60" t="str">
        <f>IF(明細書!T230="","",明細書!T230)</f>
        <v/>
      </c>
      <c r="AZ230" s="58" t="str">
        <f>IF(明細書!U230="","",明細書!U230)</f>
        <v/>
      </c>
      <c r="BA230" s="59" t="str">
        <f>IF(明細書!V230="","",明細書!V230)</f>
        <v/>
      </c>
      <c r="BB230" s="7" t="str">
        <f>IF(明細書!W230="","",明細書!W230)</f>
        <v/>
      </c>
      <c r="BD230" s="57" t="str">
        <f t="shared" si="212"/>
        <v/>
      </c>
      <c r="BE230" s="58" t="str">
        <f t="shared" si="213"/>
        <v/>
      </c>
      <c r="BF230" s="59" t="str">
        <f t="shared" si="214"/>
        <v/>
      </c>
      <c r="BG230" s="60" t="str">
        <f t="shared" si="215"/>
        <v/>
      </c>
      <c r="BH230" s="58" t="str">
        <f t="shared" si="216"/>
        <v/>
      </c>
      <c r="BI230" s="59" t="str">
        <f t="shared" si="217"/>
        <v/>
      </c>
      <c r="BJ230" s="7" t="str">
        <f t="shared" si="218"/>
        <v/>
      </c>
      <c r="BK230" s="7">
        <f t="shared" si="219"/>
        <v>0</v>
      </c>
      <c r="BL230" s="84">
        <f t="shared" si="220"/>
        <v>0</v>
      </c>
      <c r="BM230" s="83">
        <f t="shared" si="221"/>
        <v>1</v>
      </c>
    </row>
    <row r="231" spans="1:65" ht="20.25" customHeight="1" x14ac:dyDescent="0.15">
      <c r="G231" s="55" t="str">
        <f>IF(明細書!H231="","",明細書!H231)</f>
        <v/>
      </c>
      <c r="H231" s="42" t="str">
        <f>IF(明細書!I231="","",明細書!I231)</f>
        <v/>
      </c>
      <c r="I231" s="43" t="str">
        <f>IF(明細書!J231="","",明細書!J231)</f>
        <v/>
      </c>
      <c r="J231" s="44" t="str">
        <f>IF(明細書!K231="","",明細書!K231)</f>
        <v/>
      </c>
      <c r="K231" s="42" t="str">
        <f>IF(明細書!L231="","",明細書!L231)</f>
        <v/>
      </c>
      <c r="L231" s="43" t="str">
        <f>IF(明細書!M231="","",明細書!M231)</f>
        <v/>
      </c>
      <c r="M231" s="45" t="str">
        <f>IF(明細書!N231="","",明細書!N231)</f>
        <v/>
      </c>
      <c r="N231" s="342">
        <f>明細書!O231</f>
        <v>0</v>
      </c>
      <c r="O231" s="343"/>
      <c r="Q231" s="55" t="str">
        <f t="shared" si="192"/>
        <v/>
      </c>
      <c r="R231" s="42" t="str">
        <f t="shared" si="193"/>
        <v/>
      </c>
      <c r="S231" s="43" t="str">
        <f t="shared" si="194"/>
        <v/>
      </c>
      <c r="T231" s="44" t="str">
        <f t="shared" si="195"/>
        <v/>
      </c>
      <c r="U231" s="42" t="str">
        <f t="shared" si="196"/>
        <v/>
      </c>
      <c r="V231" s="43" t="str">
        <f t="shared" si="197"/>
        <v/>
      </c>
      <c r="W231" s="46" t="str">
        <f t="shared" si="198"/>
        <v/>
      </c>
      <c r="X231" s="83">
        <f t="shared" si="222"/>
        <v>0</v>
      </c>
      <c r="Z231" s="57">
        <f t="shared" si="199"/>
        <v>0</v>
      </c>
      <c r="AA231" s="58">
        <f t="shared" si="200"/>
        <v>0</v>
      </c>
      <c r="AB231" s="59">
        <f t="shared" si="201"/>
        <v>0</v>
      </c>
      <c r="AC231" s="60">
        <f t="shared" si="202"/>
        <v>0</v>
      </c>
      <c r="AD231" s="58">
        <f t="shared" si="203"/>
        <v>0</v>
      </c>
      <c r="AE231" s="59">
        <f t="shared" si="204"/>
        <v>0</v>
      </c>
      <c r="AF231" s="7">
        <f t="shared" si="188"/>
        <v>0</v>
      </c>
      <c r="AG231" s="84">
        <f t="shared" si="189"/>
        <v>0</v>
      </c>
      <c r="AI231" s="57" t="str">
        <f t="shared" si="205"/>
        <v/>
      </c>
      <c r="AJ231" s="58" t="str">
        <f t="shared" si="206"/>
        <v/>
      </c>
      <c r="AK231" s="59" t="str">
        <f t="shared" si="207"/>
        <v/>
      </c>
      <c r="AL231" s="60" t="str">
        <f t="shared" si="208"/>
        <v/>
      </c>
      <c r="AM231" s="58" t="str">
        <f t="shared" si="209"/>
        <v/>
      </c>
      <c r="AN231" s="59" t="str">
        <f t="shared" si="210"/>
        <v/>
      </c>
      <c r="AO231" s="7" t="str">
        <f t="shared" si="211"/>
        <v/>
      </c>
      <c r="AP231" s="84">
        <f t="shared" si="223"/>
        <v>0</v>
      </c>
      <c r="AR231" s="83">
        <f t="shared" si="190"/>
        <v>1</v>
      </c>
      <c r="AT231" s="83">
        <f t="shared" si="191"/>
        <v>0</v>
      </c>
      <c r="AV231" s="57" t="str">
        <f>IF(明細書!Q231="","",明細書!Q231)</f>
        <v/>
      </c>
      <c r="AW231" s="58" t="str">
        <f>IF(明細書!R231="","",明細書!R231)</f>
        <v/>
      </c>
      <c r="AX231" s="59" t="str">
        <f>IF(明細書!S231="","",明細書!S231)</f>
        <v/>
      </c>
      <c r="AY231" s="60" t="str">
        <f>IF(明細書!T231="","",明細書!T231)</f>
        <v/>
      </c>
      <c r="AZ231" s="58" t="str">
        <f>IF(明細書!U231="","",明細書!U231)</f>
        <v/>
      </c>
      <c r="BA231" s="59" t="str">
        <f>IF(明細書!V231="","",明細書!V231)</f>
        <v/>
      </c>
      <c r="BB231" s="7" t="str">
        <f>IF(明細書!W231="","",明細書!W231)</f>
        <v/>
      </c>
      <c r="BD231" s="57" t="str">
        <f t="shared" si="212"/>
        <v/>
      </c>
      <c r="BE231" s="58" t="str">
        <f t="shared" si="213"/>
        <v/>
      </c>
      <c r="BF231" s="59" t="str">
        <f t="shared" si="214"/>
        <v/>
      </c>
      <c r="BG231" s="60" t="str">
        <f t="shared" si="215"/>
        <v/>
      </c>
      <c r="BH231" s="58" t="str">
        <f t="shared" si="216"/>
        <v/>
      </c>
      <c r="BI231" s="59" t="str">
        <f t="shared" si="217"/>
        <v/>
      </c>
      <c r="BJ231" s="7" t="str">
        <f t="shared" si="218"/>
        <v/>
      </c>
      <c r="BK231" s="7">
        <f t="shared" si="219"/>
        <v>0</v>
      </c>
      <c r="BL231" s="84">
        <f t="shared" si="220"/>
        <v>0</v>
      </c>
      <c r="BM231" s="83">
        <f t="shared" si="221"/>
        <v>1</v>
      </c>
    </row>
    <row r="232" spans="1:65" ht="20.25" customHeight="1" thickBot="1" x14ac:dyDescent="0.2">
      <c r="G232" s="54" t="str">
        <f>IF(明細書!H232="","",明細書!H232)</f>
        <v/>
      </c>
      <c r="H232" s="47" t="str">
        <f>IF(明細書!I232="","",明細書!I232)</f>
        <v/>
      </c>
      <c r="I232" s="26" t="str">
        <f>IF(明細書!J232="","",明細書!J232)</f>
        <v/>
      </c>
      <c r="J232" s="27" t="str">
        <f>IF(明細書!K232="","",明細書!K232)</f>
        <v/>
      </c>
      <c r="K232" s="47" t="str">
        <f>IF(明細書!L232="","",明細書!L232)</f>
        <v/>
      </c>
      <c r="L232" s="26" t="str">
        <f>IF(明細書!M232="","",明細書!M232)</f>
        <v/>
      </c>
      <c r="M232" s="48" t="str">
        <f>IF(明細書!N232="","",明細書!N232)</f>
        <v/>
      </c>
      <c r="N232" s="344">
        <f>明細書!O232</f>
        <v>0</v>
      </c>
      <c r="O232" s="345"/>
      <c r="Q232" s="54" t="str">
        <f t="shared" si="192"/>
        <v/>
      </c>
      <c r="R232" s="47" t="str">
        <f t="shared" si="193"/>
        <v/>
      </c>
      <c r="S232" s="26" t="str">
        <f t="shared" si="194"/>
        <v/>
      </c>
      <c r="T232" s="27" t="str">
        <f t="shared" si="195"/>
        <v/>
      </c>
      <c r="U232" s="47" t="str">
        <f t="shared" si="196"/>
        <v/>
      </c>
      <c r="V232" s="26" t="str">
        <f t="shared" si="197"/>
        <v/>
      </c>
      <c r="W232" s="49" t="str">
        <f t="shared" si="198"/>
        <v/>
      </c>
      <c r="X232" s="85">
        <f t="shared" si="222"/>
        <v>0</v>
      </c>
      <c r="Z232" s="62">
        <f t="shared" si="199"/>
        <v>0</v>
      </c>
      <c r="AA232" s="63">
        <f t="shared" si="200"/>
        <v>0</v>
      </c>
      <c r="AB232" s="64">
        <f t="shared" si="201"/>
        <v>0</v>
      </c>
      <c r="AC232" s="65">
        <f t="shared" si="202"/>
        <v>0</v>
      </c>
      <c r="AD232" s="63">
        <f t="shared" si="203"/>
        <v>0</v>
      </c>
      <c r="AE232" s="64">
        <f t="shared" si="204"/>
        <v>0</v>
      </c>
      <c r="AF232" s="61">
        <f t="shared" si="188"/>
        <v>0</v>
      </c>
      <c r="AG232" s="86">
        <f t="shared" si="189"/>
        <v>0</v>
      </c>
      <c r="AI232" s="62" t="str">
        <f t="shared" si="205"/>
        <v/>
      </c>
      <c r="AJ232" s="63" t="str">
        <f t="shared" si="206"/>
        <v/>
      </c>
      <c r="AK232" s="64" t="str">
        <f t="shared" si="207"/>
        <v/>
      </c>
      <c r="AL232" s="65" t="str">
        <f t="shared" si="208"/>
        <v/>
      </c>
      <c r="AM232" s="63" t="str">
        <f t="shared" si="209"/>
        <v/>
      </c>
      <c r="AN232" s="64" t="str">
        <f t="shared" si="210"/>
        <v/>
      </c>
      <c r="AO232" s="61" t="str">
        <f t="shared" si="211"/>
        <v/>
      </c>
      <c r="AP232" s="86">
        <f t="shared" si="223"/>
        <v>0</v>
      </c>
      <c r="AR232" s="85">
        <f t="shared" si="190"/>
        <v>1</v>
      </c>
      <c r="AT232" s="85">
        <f t="shared" si="191"/>
        <v>0</v>
      </c>
      <c r="AV232" s="62" t="str">
        <f>IF(明細書!Q232="","",明細書!Q232)</f>
        <v/>
      </c>
      <c r="AW232" s="63" t="str">
        <f>IF(明細書!R232="","",明細書!R232)</f>
        <v/>
      </c>
      <c r="AX232" s="64" t="str">
        <f>IF(明細書!S232="","",明細書!S232)</f>
        <v/>
      </c>
      <c r="AY232" s="65" t="str">
        <f>IF(明細書!T232="","",明細書!T232)</f>
        <v/>
      </c>
      <c r="AZ232" s="63" t="str">
        <f>IF(明細書!U232="","",明細書!U232)</f>
        <v/>
      </c>
      <c r="BA232" s="64" t="str">
        <f>IF(明細書!V232="","",明細書!V232)</f>
        <v/>
      </c>
      <c r="BB232" s="61" t="str">
        <f>IF(明細書!W232="","",明細書!W232)</f>
        <v/>
      </c>
      <c r="BD232" s="62" t="str">
        <f t="shared" si="212"/>
        <v/>
      </c>
      <c r="BE232" s="63" t="str">
        <f t="shared" si="213"/>
        <v/>
      </c>
      <c r="BF232" s="64" t="str">
        <f t="shared" si="214"/>
        <v/>
      </c>
      <c r="BG232" s="65" t="str">
        <f t="shared" si="215"/>
        <v/>
      </c>
      <c r="BH232" s="63" t="str">
        <f t="shared" si="216"/>
        <v/>
      </c>
      <c r="BI232" s="64" t="str">
        <f t="shared" si="217"/>
        <v/>
      </c>
      <c r="BJ232" s="61" t="str">
        <f t="shared" si="218"/>
        <v/>
      </c>
      <c r="BK232" s="61">
        <f t="shared" si="219"/>
        <v>0</v>
      </c>
      <c r="BL232" s="86">
        <f t="shared" si="220"/>
        <v>0</v>
      </c>
      <c r="BM232" s="85">
        <f t="shared" si="221"/>
        <v>1</v>
      </c>
    </row>
    <row r="233" spans="1:65" ht="20.25" customHeight="1" thickBot="1" x14ac:dyDescent="0.2">
      <c r="Z233" s="87"/>
      <c r="AA233" s="88" t="s">
        <v>22</v>
      </c>
      <c r="AD233" s="88"/>
      <c r="AE233" s="88" t="s">
        <v>23</v>
      </c>
      <c r="AF233" s="89"/>
      <c r="AG233" s="76" t="str">
        <f>IF($AT233&gt;8,AG235,IF($AT233=8,IF($AR233=-1,"-","\"),IF($AT233=7,IF($AR233=-1,"\",""),"")))</f>
        <v/>
      </c>
      <c r="AH233" s="67" t="str">
        <f>IF($AT233&gt;7,AH235,IF($AT233=7,IF($AR233=-1,"-","\"),IF($AT233=6,IF($AR233=-1,"\",""),"")))</f>
        <v/>
      </c>
      <c r="AI233" s="67" t="str">
        <f>IF($AT233&gt;6,AI235,IF($AT233=6,IF($AR233=-1,"-","\"),IF($AT233=5,IF($AR233=-1,"\",""),"")))</f>
        <v/>
      </c>
      <c r="AJ233" s="67" t="str">
        <f>IF($AT233&gt;5,AJ235,IF($AT233=5,IF($AR233=-1,"-","\"),IF($AT233=4,IF($AR233=-1,"\",""),"")))</f>
        <v/>
      </c>
      <c r="AK233" s="67" t="str">
        <f>IF($AT233&gt;4,AK235,IF($AT233=4,IF($AR233=-1,"-","\"),IF($AT233=3,IF($AR233=-1,"\",""),"")))</f>
        <v/>
      </c>
      <c r="AL233" s="67" t="str">
        <f>IF($AT233&gt;3,AL235,IF($AT233=3,IF($AR233=-1,"-","\"),IF($AT233=2,IF($AR233=-1,"\",""),"")))</f>
        <v/>
      </c>
      <c r="AM233" s="67" t="str">
        <f>IF($AT233&gt;2,AM235,IF($AT233=2,IF($AR233=-1,"-","\"),IF($AT233=1,IF($AR233=-1,"\",""),"")))</f>
        <v/>
      </c>
      <c r="AN233" s="67" t="str">
        <f>IF($AT233&gt;1,AN235,IF($AT233=1,IF($AR233=-1,"-","\"),""))</f>
        <v/>
      </c>
      <c r="AO233" s="69" t="str">
        <f>IF($AT233&gt;0,AO235,"")</f>
        <v/>
      </c>
      <c r="AP233" s="89">
        <f>SUM(BL203:BL232)</f>
        <v>0</v>
      </c>
      <c r="AR233" s="90">
        <f>IF(AP233&lt;0,-1,1)</f>
        <v>1</v>
      </c>
      <c r="AT233" s="82">
        <f>IF(COUNTBLANK(AV203:BB232)=210,0,LEN(AP235))</f>
        <v>0</v>
      </c>
    </row>
    <row r="234" spans="1:65" ht="20.25" customHeight="1" thickBot="1" x14ac:dyDescent="0.2">
      <c r="Z234" s="79"/>
      <c r="AA234" s="80" t="s">
        <v>24</v>
      </c>
      <c r="AB234" s="80"/>
      <c r="AC234" s="80"/>
      <c r="AD234" s="80"/>
      <c r="AE234" s="80" t="s">
        <v>23</v>
      </c>
      <c r="AF234" s="81"/>
      <c r="AG234" s="76" t="str">
        <f>IF($AT234&gt;8,AG236,IF($AT234=8,IF($AR234=-1,"-","\"),IF($AT234=7,IF($AR234=-1,"\",""),"")))</f>
        <v/>
      </c>
      <c r="AH234" s="67" t="str">
        <f>IF($AT234&gt;7,AH236,IF($AT234=7,IF($AR234=-1,"-","\"),IF($AT234=6,IF($AR234=-1,"\",""),"")))</f>
        <v/>
      </c>
      <c r="AI234" s="67" t="str">
        <f>IF($AT234&gt;6,AI236,IF($AT234=6,IF($AR234=-1,"-","\"),IF($AT234=5,IF($AR234=-1,"\",""),"")))</f>
        <v/>
      </c>
      <c r="AJ234" s="67" t="str">
        <f>IF($AT234&gt;5,AJ236,IF($AT234=5,IF($AR234=-1,"-","\"),IF($AT234=4,IF($AR234=-1,"\",""),"")))</f>
        <v/>
      </c>
      <c r="AK234" s="67" t="str">
        <f>IF($AT234&gt;4,AK236,IF($AT234=4,IF($AR234=-1,"-","\"),IF($AT234=3,IF($AR234=-1,"\",""),"")))</f>
        <v/>
      </c>
      <c r="AL234" s="67" t="str">
        <f>IF($AT234&gt;3,AL236,IF($AT234=3,IF($AR234=-1,"-","\"),IF($AT234=2,IF($AR234=-1,"\",""),"")))</f>
        <v/>
      </c>
      <c r="AM234" s="67" t="str">
        <f>IF($AT234&gt;2,AM236,IF($AT234=2,IF($AR234=-1,"-","\"),IF($AT234=1,IF($AR234=-1,"\",""),"")))</f>
        <v/>
      </c>
      <c r="AN234" s="67" t="str">
        <f>IF($AT234&gt;1,AN236,IF($AT234=1,IF($AR234=-1,"-","\"),""))</f>
        <v/>
      </c>
      <c r="AO234" s="69" t="str">
        <f>IF($AT234&gt;0,AO236,"")</f>
        <v/>
      </c>
      <c r="AP234" s="81">
        <f>AP233+AP195</f>
        <v>0</v>
      </c>
      <c r="AR234" s="82">
        <f>IF(AP234&lt;0,-1,1)</f>
        <v>1</v>
      </c>
      <c r="AT234" s="85">
        <f>IF(COUNTBLANK(AV203:BB232)=210,0,LEN(AP236))</f>
        <v>0</v>
      </c>
    </row>
    <row r="235" spans="1:65" ht="20.25" customHeight="1" thickBot="1" x14ac:dyDescent="0.2">
      <c r="Z235" s="79" t="s">
        <v>63</v>
      </c>
      <c r="AA235" s="80" t="s">
        <v>22</v>
      </c>
      <c r="AB235" s="80"/>
      <c r="AC235" s="80"/>
      <c r="AD235" s="80"/>
      <c r="AE235" s="80" t="s">
        <v>23</v>
      </c>
      <c r="AF235" s="81" t="s">
        <v>63</v>
      </c>
      <c r="AG235" s="34">
        <f>INT(AP235/10000000)-INT(AP235/100000000)*10</f>
        <v>0</v>
      </c>
      <c r="AH235" s="72">
        <f>INT(AP235/1000000)-INT(AP235/10000000)*10</f>
        <v>0</v>
      </c>
      <c r="AI235" s="73">
        <f>INT(AP235/100000)-INT(AP235/1000000)*10</f>
        <v>0</v>
      </c>
      <c r="AJ235" s="74">
        <f>INT(AP235/100000)-INT(AP235/1000000)*10</f>
        <v>0</v>
      </c>
      <c r="AK235" s="72">
        <f>INT(AP235/10000)-INT(AP235/100000)*10</f>
        <v>0</v>
      </c>
      <c r="AL235" s="73">
        <f>INT(AP235/1000)-INT(AP235/10000)*10</f>
        <v>0</v>
      </c>
      <c r="AM235" s="74">
        <f>INT(AP235/100)-INT(AP235/1000)*10</f>
        <v>0</v>
      </c>
      <c r="AN235" s="72">
        <f>INT(AP235/10)-INT(AP235/100)*10</f>
        <v>0</v>
      </c>
      <c r="AO235" s="36">
        <f>INT(AP235/1)-INT(AP235/10)*10</f>
        <v>0</v>
      </c>
      <c r="AP235" s="75">
        <f>AP233*AR233</f>
        <v>0</v>
      </c>
    </row>
    <row r="236" spans="1:65" ht="20.25" customHeight="1" thickBot="1" x14ac:dyDescent="0.2">
      <c r="Z236" s="79" t="s">
        <v>63</v>
      </c>
      <c r="AA236" s="80" t="s">
        <v>24</v>
      </c>
      <c r="AB236" s="80"/>
      <c r="AC236" s="80"/>
      <c r="AD236" s="80"/>
      <c r="AE236" s="80" t="s">
        <v>23</v>
      </c>
      <c r="AF236" s="81" t="s">
        <v>63</v>
      </c>
      <c r="AG236" s="70">
        <f>INT(AP236/10000000)-INT(AP236/100000000)*10</f>
        <v>0</v>
      </c>
      <c r="AH236" s="67">
        <f>INT(AP236/1000000)-INT(AP236/10000000)*10</f>
        <v>0</v>
      </c>
      <c r="AI236" s="68">
        <f>INT(AP236/100000)-INT(AP236/1000000)*10</f>
        <v>0</v>
      </c>
      <c r="AJ236" s="66">
        <f>INT(AP236/100000)-INT(AP236/1000000)*10</f>
        <v>0</v>
      </c>
      <c r="AK236" s="67">
        <f>INT(AP236/10000)-INT(AP236/100000)*10</f>
        <v>0</v>
      </c>
      <c r="AL236" s="68">
        <f>INT(AP236/1000)-INT(AP236/10000)*10</f>
        <v>0</v>
      </c>
      <c r="AM236" s="66">
        <f>INT(AP236/100)-INT(AP236/1000)*10</f>
        <v>0</v>
      </c>
      <c r="AN236" s="67">
        <f>INT(AP236/10)-INT(AP236/100)*10</f>
        <v>0</v>
      </c>
      <c r="AO236" s="69">
        <f>INT(AP236/1)-INT(AP236/10)*10</f>
        <v>0</v>
      </c>
      <c r="AP236" s="71">
        <f>AP234*AR234</f>
        <v>0</v>
      </c>
    </row>
    <row r="237" spans="1:65" ht="20.25" customHeight="1" x14ac:dyDescent="0.15">
      <c r="A237" s="33" t="s">
        <v>64</v>
      </c>
      <c r="B237" s="33" t="s">
        <v>65</v>
      </c>
      <c r="C237" s="33">
        <f>C198+1</f>
        <v>7</v>
      </c>
    </row>
    <row r="239" spans="1:65" ht="20.25" customHeight="1" x14ac:dyDescent="0.15">
      <c r="Q239" s="33" t="str">
        <f>IF(G242&lt;10,G242*1000000,"")</f>
        <v/>
      </c>
    </row>
    <row r="240" spans="1:65" ht="20.25" customHeight="1" thickBot="1" x14ac:dyDescent="0.2"/>
    <row r="241" spans="7:65" ht="20.25" customHeight="1" thickBot="1" x14ac:dyDescent="0.2">
      <c r="G241" s="77"/>
      <c r="H241" s="78" t="s">
        <v>15</v>
      </c>
      <c r="I241" s="35"/>
      <c r="J241" s="35"/>
      <c r="K241" s="35"/>
      <c r="L241" s="35" t="s">
        <v>16</v>
      </c>
      <c r="M241" s="35"/>
      <c r="N241" s="34" t="s">
        <v>17</v>
      </c>
      <c r="O241" s="36" t="s">
        <v>18</v>
      </c>
      <c r="Q241" s="79" t="s">
        <v>15</v>
      </c>
      <c r="R241" s="80"/>
      <c r="S241" s="80" t="s">
        <v>16</v>
      </c>
      <c r="T241" s="80"/>
      <c r="U241" s="80" t="s">
        <v>23</v>
      </c>
      <c r="V241" s="80"/>
      <c r="W241" s="81" t="s">
        <v>37</v>
      </c>
      <c r="X241" s="82" t="s">
        <v>39</v>
      </c>
      <c r="Z241" s="79" t="s">
        <v>63</v>
      </c>
      <c r="AA241" s="80" t="s">
        <v>19</v>
      </c>
      <c r="AB241" s="80"/>
      <c r="AC241" s="80"/>
      <c r="AD241" s="80"/>
      <c r="AE241" s="80" t="s">
        <v>20</v>
      </c>
      <c r="AF241" s="81" t="s">
        <v>63</v>
      </c>
      <c r="AG241" s="81" t="s">
        <v>43</v>
      </c>
      <c r="AI241" s="79"/>
      <c r="AJ241" s="80" t="s">
        <v>19</v>
      </c>
      <c r="AK241" s="80"/>
      <c r="AL241" s="80"/>
      <c r="AM241" s="80"/>
      <c r="AN241" s="80" t="s">
        <v>20</v>
      </c>
      <c r="AO241" s="81"/>
      <c r="AP241" s="81" t="s">
        <v>44</v>
      </c>
      <c r="AR241" s="82" t="s">
        <v>38</v>
      </c>
      <c r="AT241" s="82" t="s">
        <v>42</v>
      </c>
      <c r="AV241" s="79"/>
      <c r="AW241" s="80" t="s">
        <v>19</v>
      </c>
      <c r="AX241" s="80"/>
      <c r="AY241" s="80"/>
      <c r="AZ241" s="80"/>
      <c r="BA241" s="80" t="s">
        <v>20</v>
      </c>
      <c r="BB241" s="81"/>
      <c r="BD241" s="79" t="s">
        <v>19</v>
      </c>
      <c r="BE241" s="80"/>
      <c r="BF241" s="80" t="s">
        <v>20</v>
      </c>
      <c r="BG241" s="80"/>
      <c r="BH241" s="80" t="s">
        <v>23</v>
      </c>
      <c r="BI241" s="80"/>
      <c r="BJ241" s="81" t="s">
        <v>37</v>
      </c>
      <c r="BK241" s="81" t="s">
        <v>43</v>
      </c>
      <c r="BL241" s="81" t="s">
        <v>44</v>
      </c>
      <c r="BM241" s="82" t="s">
        <v>38</v>
      </c>
    </row>
    <row r="242" spans="7:65" ht="20.25" customHeight="1" x14ac:dyDescent="0.15">
      <c r="G242" s="56" t="str">
        <f>IF(明細書!H242="","",明細書!H242)</f>
        <v/>
      </c>
      <c r="H242" s="37" t="str">
        <f>IF(明細書!I242="","",明細書!I242)</f>
        <v/>
      </c>
      <c r="I242" s="38" t="str">
        <f>IF(明細書!J242="","",明細書!J242)</f>
        <v/>
      </c>
      <c r="J242" s="39" t="str">
        <f>IF(明細書!K242="","",明細書!K242)</f>
        <v/>
      </c>
      <c r="K242" s="37" t="str">
        <f>IF(明細書!L242="","",明細書!L242)</f>
        <v/>
      </c>
      <c r="L242" s="38" t="str">
        <f>IF(明細書!M242="","",明細書!M242)</f>
        <v/>
      </c>
      <c r="M242" s="40" t="str">
        <f>IF(明細書!N242="","",明細書!N242)</f>
        <v/>
      </c>
      <c r="N242" s="346">
        <f>明細書!O242</f>
        <v>0</v>
      </c>
      <c r="O242" s="347"/>
      <c r="Q242" s="56" t="str">
        <f>IF(G242&lt;10,G242*1000000,"")</f>
        <v/>
      </c>
      <c r="R242" s="37" t="str">
        <f>IF(H242&lt;10,H242*100000,"")</f>
        <v/>
      </c>
      <c r="S242" s="38" t="str">
        <f>IF(I242&lt;10,I242*10000,"")</f>
        <v/>
      </c>
      <c r="T242" s="39" t="str">
        <f>IF(J242&lt;10,J242*1000,"")</f>
        <v/>
      </c>
      <c r="U242" s="37" t="str">
        <f>IF(K242&lt;10,K242*100,"")</f>
        <v/>
      </c>
      <c r="V242" s="38" t="str">
        <f>IF(L242&lt;10,L242*10,"")</f>
        <v/>
      </c>
      <c r="W242" s="41" t="str">
        <f>IF(M242&lt;10,M242*1,"")</f>
        <v/>
      </c>
      <c r="X242" s="83">
        <f>SUM(Q242:W242)</f>
        <v>0</v>
      </c>
      <c r="Z242" s="57">
        <f>INT($AG242/1000000)-INT($AG242/10000000)*10</f>
        <v>0</v>
      </c>
      <c r="AA242" s="58">
        <f>INT($AG242/100000)-INT($AG242/1000000)*10</f>
        <v>0</v>
      </c>
      <c r="AB242" s="59">
        <f>INT($AG242/10000)-INT($AG242/100000)*10</f>
        <v>0</v>
      </c>
      <c r="AC242" s="60">
        <f>INT($AG242/1000)-INT($AG242/10000)*10</f>
        <v>0</v>
      </c>
      <c r="AD242" s="58">
        <f>INT($AG242/100)-INT($AG242/1000)*10</f>
        <v>0</v>
      </c>
      <c r="AE242" s="59">
        <f>INT($AG242/10)-INT($AG242/100)*10</f>
        <v>0</v>
      </c>
      <c r="AF242" s="7">
        <f t="shared" ref="AF242:AF271" si="224">INT($AG242/1)-INT($AG242/10)*10</f>
        <v>0</v>
      </c>
      <c r="AG242" s="84">
        <f t="shared" ref="AG242:AG271" si="225">X242*N242</f>
        <v>0</v>
      </c>
      <c r="AI242" s="57" t="str">
        <f>IF($AT242&gt;6,Z242,IF($AT242=6,IF($AR242=-1,"-","\"),IF($AT242=5,IF($AR242=-1,"\",""),"")))</f>
        <v/>
      </c>
      <c r="AJ242" s="58" t="str">
        <f>IF($AT242&gt;5,AA242,IF($AT242=5,IF($AR242=-1,"-","\"),IF($AT242=4,IF($AR242=-1,"\",""),"")))</f>
        <v/>
      </c>
      <c r="AK242" s="59" t="str">
        <f>IF($AT242&gt;4,AB242,IF($AT242=4,IF($AR242=-1,"-","\"),IF($AT242=3,IF($AR242=-1,"\",""),"")))</f>
        <v/>
      </c>
      <c r="AL242" s="60" t="str">
        <f>IF($AT242&gt;3,AC242,IF($AT242=3,IF($AR242=-1,"-","\"),IF($AT242=2,IF($AR242=-1,"\",""),"")))</f>
        <v/>
      </c>
      <c r="AM242" s="58" t="str">
        <f>IF($AT242&gt;2,AD242,IF($AT242=2,IF($AR242=-1,"-","\"),IF($AT242=1,IF($AR242=-1,"\",""),"")))</f>
        <v/>
      </c>
      <c r="AN242" s="59" t="str">
        <f>IF($AT242&gt;1,AE242,IF($AT242=1,IF($AR242=-1,"-","\"),IF($AT242=0,IF($AR242=-1,"\",""),"")))</f>
        <v/>
      </c>
      <c r="AO242" s="7" t="str">
        <f>IF($AT242&gt;0,AF242,"")</f>
        <v/>
      </c>
      <c r="AP242" s="84">
        <f>AG242*AR242</f>
        <v>0</v>
      </c>
      <c r="AR242" s="83">
        <f t="shared" ref="AR242:AR271" si="226">IF(COUNTIF(G242:M242,"-")&gt;0,-1,1)</f>
        <v>1</v>
      </c>
      <c r="AT242" s="83">
        <f t="shared" ref="AT242:AT271" si="227">IF(W242="",0,LEN(AG242))</f>
        <v>0</v>
      </c>
      <c r="AV242" s="57" t="str">
        <f>IF(明細書!Q242="","",明細書!Q242)</f>
        <v/>
      </c>
      <c r="AW242" s="58" t="str">
        <f>IF(明細書!R242="","",明細書!R242)</f>
        <v/>
      </c>
      <c r="AX242" s="59" t="str">
        <f>IF(明細書!S242="","",明細書!S242)</f>
        <v/>
      </c>
      <c r="AY242" s="60" t="str">
        <f>IF(明細書!T242="","",明細書!T242)</f>
        <v/>
      </c>
      <c r="AZ242" s="58" t="str">
        <f>IF(明細書!U242="","",明細書!U242)</f>
        <v/>
      </c>
      <c r="BA242" s="59" t="str">
        <f>IF(明細書!V242="","",明細書!V242)</f>
        <v/>
      </c>
      <c r="BB242" s="7" t="str">
        <f>IF(明細書!W242="","",明細書!W242)</f>
        <v/>
      </c>
      <c r="BD242" s="57" t="str">
        <f>IF(AV242&lt;10,AV242*1000000,"")</f>
        <v/>
      </c>
      <c r="BE242" s="58" t="str">
        <f>IF(AW242&lt;10,AW242*100000,"")</f>
        <v/>
      </c>
      <c r="BF242" s="59" t="str">
        <f>IF(AX242&lt;10,AX242*10000,"")</f>
        <v/>
      </c>
      <c r="BG242" s="60" t="str">
        <f>IF(AY242&lt;10,AY242*1000,"")</f>
        <v/>
      </c>
      <c r="BH242" s="58" t="str">
        <f>IF(AZ242&lt;10,AZ242*100,"")</f>
        <v/>
      </c>
      <c r="BI242" s="59" t="str">
        <f>IF(BA242&lt;10,BA242*10,"")</f>
        <v/>
      </c>
      <c r="BJ242" s="7" t="str">
        <f>IF(BB242&lt;10,BB242*1,"")</f>
        <v/>
      </c>
      <c r="BK242" s="7">
        <f>SUM(BD242:BJ242)</f>
        <v>0</v>
      </c>
      <c r="BL242" s="84">
        <f>BK242*BM242</f>
        <v>0</v>
      </c>
      <c r="BM242" s="83">
        <f>IF(COUNTIF(AV242:BB242,"-")&gt;0,-1,1)</f>
        <v>1</v>
      </c>
    </row>
    <row r="243" spans="7:65" ht="20.25" customHeight="1" x14ac:dyDescent="0.15">
      <c r="G243" s="55" t="str">
        <f>IF(明細書!H243="","",明細書!H243)</f>
        <v/>
      </c>
      <c r="H243" s="42" t="str">
        <f>IF(明細書!I243="","",明細書!I243)</f>
        <v/>
      </c>
      <c r="I243" s="43" t="str">
        <f>IF(明細書!J243="","",明細書!J243)</f>
        <v/>
      </c>
      <c r="J243" s="44" t="str">
        <f>IF(明細書!K243="","",明細書!K243)</f>
        <v/>
      </c>
      <c r="K243" s="42" t="str">
        <f>IF(明細書!L243="","",明細書!L243)</f>
        <v/>
      </c>
      <c r="L243" s="43" t="str">
        <f>IF(明細書!M243="","",明細書!M243)</f>
        <v/>
      </c>
      <c r="M243" s="45" t="str">
        <f>IF(明細書!N243="","",明細書!N243)</f>
        <v/>
      </c>
      <c r="N243" s="342">
        <f>明細書!O243</f>
        <v>0</v>
      </c>
      <c r="O243" s="343"/>
      <c r="Q243" s="55" t="str">
        <f t="shared" ref="Q243:Q271" si="228">IF(G243&lt;10,G243*1000000,"")</f>
        <v/>
      </c>
      <c r="R243" s="42" t="str">
        <f t="shared" ref="R243:R271" si="229">IF(H243&lt;10,H243*100000,"")</f>
        <v/>
      </c>
      <c r="S243" s="43" t="str">
        <f t="shared" ref="S243:S271" si="230">IF(I243&lt;10,I243*10000,"")</f>
        <v/>
      </c>
      <c r="T243" s="44" t="str">
        <f t="shared" ref="T243:T271" si="231">IF(J243&lt;10,J243*1000,"")</f>
        <v/>
      </c>
      <c r="U243" s="42" t="str">
        <f t="shared" ref="U243:U271" si="232">IF(K243&lt;10,K243*100,"")</f>
        <v/>
      </c>
      <c r="V243" s="43" t="str">
        <f t="shared" ref="V243:V271" si="233">IF(L243&lt;10,L243*10,"")</f>
        <v/>
      </c>
      <c r="W243" s="46" t="str">
        <f t="shared" ref="W243:W271" si="234">IF(M243&lt;10,M243*1,"")</f>
        <v/>
      </c>
      <c r="X243" s="83">
        <f>SUM(Q243:W243)</f>
        <v>0</v>
      </c>
      <c r="Z243" s="57">
        <f t="shared" ref="Z243:Z271" si="235">INT($AG243/1000000)-INT($AG243/10000000)*10</f>
        <v>0</v>
      </c>
      <c r="AA243" s="58">
        <f t="shared" ref="AA243:AA271" si="236">INT($AG243/100000)-INT($AG243/1000000)*10</f>
        <v>0</v>
      </c>
      <c r="AB243" s="59">
        <f t="shared" ref="AB243:AB271" si="237">INT($AG243/10000)-INT($AG243/100000)*10</f>
        <v>0</v>
      </c>
      <c r="AC243" s="60">
        <f t="shared" ref="AC243:AC271" si="238">INT($AG243/1000)-INT($AG243/10000)*10</f>
        <v>0</v>
      </c>
      <c r="AD243" s="58">
        <f t="shared" ref="AD243:AD271" si="239">INT($AG243/100)-INT($AG243/1000)*10</f>
        <v>0</v>
      </c>
      <c r="AE243" s="59">
        <f t="shared" ref="AE243:AE271" si="240">INT($AG243/10)-INT($AG243/100)*10</f>
        <v>0</v>
      </c>
      <c r="AF243" s="7">
        <f t="shared" si="224"/>
        <v>0</v>
      </c>
      <c r="AG243" s="84">
        <f t="shared" si="225"/>
        <v>0</v>
      </c>
      <c r="AI243" s="57" t="str">
        <f t="shared" ref="AI243:AI271" si="241">IF($AT243&gt;6,Z243,IF($AT243=6,IF($AR243=-1,"-","\"),IF($AT243=5,IF($AR243=-1,"\",""),"")))</f>
        <v/>
      </c>
      <c r="AJ243" s="58" t="str">
        <f t="shared" ref="AJ243:AJ271" si="242">IF($AT243&gt;5,AA243,IF($AT243=5,IF($AR243=-1,"-","\"),IF($AT243=4,IF($AR243=-1,"\",""),"")))</f>
        <v/>
      </c>
      <c r="AK243" s="59" t="str">
        <f t="shared" ref="AK243:AK271" si="243">IF($AT243&gt;4,AB243,IF($AT243=4,IF($AR243=-1,"-","\"),IF($AT243=3,IF($AR243=-1,"\",""),"")))</f>
        <v/>
      </c>
      <c r="AL243" s="60" t="str">
        <f t="shared" ref="AL243:AL271" si="244">IF($AT243&gt;3,AC243,IF($AT243=3,IF($AR243=-1,"-","\"),IF($AT243=2,IF($AR243=-1,"\",""),"")))</f>
        <v/>
      </c>
      <c r="AM243" s="58" t="str">
        <f t="shared" ref="AM243:AM271" si="245">IF($AT243&gt;2,AD243,IF($AT243=2,IF($AR243=-1,"-","\"),IF($AT243=1,IF($AR243=-1,"\",""),"")))</f>
        <v/>
      </c>
      <c r="AN243" s="59" t="str">
        <f t="shared" ref="AN243:AN271" si="246">IF($AT243&gt;1,AE243,IF($AT243=1,IF($AR243=-1,"-","\"),IF($AT243=0,IF($AR243=-1,"\",""),"")))</f>
        <v/>
      </c>
      <c r="AO243" s="7" t="str">
        <f t="shared" ref="AO243:AO271" si="247">IF($AT243&gt;0,AF243,"")</f>
        <v/>
      </c>
      <c r="AP243" s="84">
        <f>AG243*AR243</f>
        <v>0</v>
      </c>
      <c r="AR243" s="83">
        <f t="shared" si="226"/>
        <v>1</v>
      </c>
      <c r="AT243" s="83">
        <f t="shared" si="227"/>
        <v>0</v>
      </c>
      <c r="AV243" s="57" t="str">
        <f>IF(明細書!Q243="","",明細書!Q243)</f>
        <v/>
      </c>
      <c r="AW243" s="58" t="str">
        <f>IF(明細書!R243="","",明細書!R243)</f>
        <v/>
      </c>
      <c r="AX243" s="59" t="str">
        <f>IF(明細書!S243="","",明細書!S243)</f>
        <v/>
      </c>
      <c r="AY243" s="60" t="str">
        <f>IF(明細書!T243="","",明細書!T243)</f>
        <v/>
      </c>
      <c r="AZ243" s="58" t="str">
        <f>IF(明細書!U243="","",明細書!U243)</f>
        <v/>
      </c>
      <c r="BA243" s="59" t="str">
        <f>IF(明細書!V243="","",明細書!V243)</f>
        <v/>
      </c>
      <c r="BB243" s="7" t="str">
        <f>IF(明細書!W243="","",明細書!W243)</f>
        <v/>
      </c>
      <c r="BD243" s="57" t="str">
        <f t="shared" ref="BD243:BD271" si="248">IF(AV243&lt;10,AV243*1000000,"")</f>
        <v/>
      </c>
      <c r="BE243" s="58" t="str">
        <f t="shared" ref="BE243:BE271" si="249">IF(AW243&lt;10,AW243*100000,"")</f>
        <v/>
      </c>
      <c r="BF243" s="59" t="str">
        <f t="shared" ref="BF243:BF271" si="250">IF(AX243&lt;10,AX243*10000,"")</f>
        <v/>
      </c>
      <c r="BG243" s="60" t="str">
        <f t="shared" ref="BG243:BG271" si="251">IF(AY243&lt;10,AY243*1000,"")</f>
        <v/>
      </c>
      <c r="BH243" s="58" t="str">
        <f t="shared" ref="BH243:BH271" si="252">IF(AZ243&lt;10,AZ243*100,"")</f>
        <v/>
      </c>
      <c r="BI243" s="59" t="str">
        <f t="shared" ref="BI243:BI271" si="253">IF(BA243&lt;10,BA243*10,"")</f>
        <v/>
      </c>
      <c r="BJ243" s="7" t="str">
        <f t="shared" ref="BJ243:BJ271" si="254">IF(BB243&lt;10,BB243*1,"")</f>
        <v/>
      </c>
      <c r="BK243" s="7">
        <f t="shared" ref="BK243:BK271" si="255">SUM(BD243:BJ243)</f>
        <v>0</v>
      </c>
      <c r="BL243" s="84">
        <f t="shared" ref="BL243:BL271" si="256">BK243*BM243</f>
        <v>0</v>
      </c>
      <c r="BM243" s="83">
        <f t="shared" ref="BM243:BM271" si="257">IF(COUNTIF(AV243:BB243,"-")&gt;0,-1,1)</f>
        <v>1</v>
      </c>
    </row>
    <row r="244" spans="7:65" ht="20.25" customHeight="1" x14ac:dyDescent="0.15">
      <c r="G244" s="55" t="str">
        <f>IF(明細書!H244="","",明細書!H244)</f>
        <v/>
      </c>
      <c r="H244" s="42" t="str">
        <f>IF(明細書!I244="","",明細書!I244)</f>
        <v/>
      </c>
      <c r="I244" s="43" t="str">
        <f>IF(明細書!J244="","",明細書!J244)</f>
        <v/>
      </c>
      <c r="J244" s="44" t="str">
        <f>IF(明細書!K244="","",明細書!K244)</f>
        <v/>
      </c>
      <c r="K244" s="42" t="str">
        <f>IF(明細書!L244="","",明細書!L244)</f>
        <v/>
      </c>
      <c r="L244" s="43" t="str">
        <f>IF(明細書!M244="","",明細書!M244)</f>
        <v/>
      </c>
      <c r="M244" s="45" t="str">
        <f>IF(明細書!N244="","",明細書!N244)</f>
        <v/>
      </c>
      <c r="N244" s="342">
        <f>明細書!O244</f>
        <v>0</v>
      </c>
      <c r="O244" s="343"/>
      <c r="Q244" s="55" t="str">
        <f t="shared" si="228"/>
        <v/>
      </c>
      <c r="R244" s="42" t="str">
        <f t="shared" si="229"/>
        <v/>
      </c>
      <c r="S244" s="43" t="str">
        <f t="shared" si="230"/>
        <v/>
      </c>
      <c r="T244" s="44" t="str">
        <f t="shared" si="231"/>
        <v/>
      </c>
      <c r="U244" s="42" t="str">
        <f t="shared" si="232"/>
        <v/>
      </c>
      <c r="V244" s="43" t="str">
        <f t="shared" si="233"/>
        <v/>
      </c>
      <c r="W244" s="46" t="str">
        <f t="shared" si="234"/>
        <v/>
      </c>
      <c r="X244" s="83">
        <f t="shared" ref="X244:X271" si="258">SUM(Q244:W244)</f>
        <v>0</v>
      </c>
      <c r="Z244" s="57">
        <f t="shared" si="235"/>
        <v>0</v>
      </c>
      <c r="AA244" s="58">
        <f t="shared" si="236"/>
        <v>0</v>
      </c>
      <c r="AB244" s="59">
        <f t="shared" si="237"/>
        <v>0</v>
      </c>
      <c r="AC244" s="60">
        <f t="shared" si="238"/>
        <v>0</v>
      </c>
      <c r="AD244" s="58">
        <f t="shared" si="239"/>
        <v>0</v>
      </c>
      <c r="AE244" s="59">
        <f t="shared" si="240"/>
        <v>0</v>
      </c>
      <c r="AF244" s="7">
        <f t="shared" si="224"/>
        <v>0</v>
      </c>
      <c r="AG244" s="84">
        <f t="shared" si="225"/>
        <v>0</v>
      </c>
      <c r="AI244" s="57" t="str">
        <f t="shared" si="241"/>
        <v/>
      </c>
      <c r="AJ244" s="58" t="str">
        <f t="shared" si="242"/>
        <v/>
      </c>
      <c r="AK244" s="59" t="str">
        <f t="shared" si="243"/>
        <v/>
      </c>
      <c r="AL244" s="60" t="str">
        <f t="shared" si="244"/>
        <v/>
      </c>
      <c r="AM244" s="58" t="str">
        <f t="shared" si="245"/>
        <v/>
      </c>
      <c r="AN244" s="59" t="str">
        <f t="shared" si="246"/>
        <v/>
      </c>
      <c r="AO244" s="7" t="str">
        <f t="shared" si="247"/>
        <v/>
      </c>
      <c r="AP244" s="84">
        <f t="shared" ref="AP244:AP271" si="259">AG244*AR244</f>
        <v>0</v>
      </c>
      <c r="AR244" s="83">
        <f t="shared" si="226"/>
        <v>1</v>
      </c>
      <c r="AT244" s="83">
        <f t="shared" si="227"/>
        <v>0</v>
      </c>
      <c r="AV244" s="57" t="str">
        <f>IF(明細書!Q244="","",明細書!Q244)</f>
        <v/>
      </c>
      <c r="AW244" s="58" t="str">
        <f>IF(明細書!R244="","",明細書!R244)</f>
        <v/>
      </c>
      <c r="AX244" s="59" t="str">
        <f>IF(明細書!S244="","",明細書!S244)</f>
        <v/>
      </c>
      <c r="AY244" s="60" t="str">
        <f>IF(明細書!T244="","",明細書!T244)</f>
        <v/>
      </c>
      <c r="AZ244" s="58" t="str">
        <f>IF(明細書!U244="","",明細書!U244)</f>
        <v/>
      </c>
      <c r="BA244" s="59" t="str">
        <f>IF(明細書!V244="","",明細書!V244)</f>
        <v/>
      </c>
      <c r="BB244" s="7" t="str">
        <f>IF(明細書!W244="","",明細書!W244)</f>
        <v/>
      </c>
      <c r="BD244" s="57" t="str">
        <f t="shared" si="248"/>
        <v/>
      </c>
      <c r="BE244" s="58" t="str">
        <f t="shared" si="249"/>
        <v/>
      </c>
      <c r="BF244" s="59" t="str">
        <f t="shared" si="250"/>
        <v/>
      </c>
      <c r="BG244" s="60" t="str">
        <f t="shared" si="251"/>
        <v/>
      </c>
      <c r="BH244" s="58" t="str">
        <f t="shared" si="252"/>
        <v/>
      </c>
      <c r="BI244" s="59" t="str">
        <f t="shared" si="253"/>
        <v/>
      </c>
      <c r="BJ244" s="7" t="str">
        <f t="shared" si="254"/>
        <v/>
      </c>
      <c r="BK244" s="7">
        <f t="shared" si="255"/>
        <v>0</v>
      </c>
      <c r="BL244" s="84">
        <f t="shared" si="256"/>
        <v>0</v>
      </c>
      <c r="BM244" s="83">
        <f t="shared" si="257"/>
        <v>1</v>
      </c>
    </row>
    <row r="245" spans="7:65" ht="20.25" customHeight="1" x14ac:dyDescent="0.15">
      <c r="G245" s="55" t="str">
        <f>IF(明細書!H245="","",明細書!H245)</f>
        <v/>
      </c>
      <c r="H245" s="42" t="str">
        <f>IF(明細書!I245="","",明細書!I245)</f>
        <v/>
      </c>
      <c r="I245" s="43" t="str">
        <f>IF(明細書!J245="","",明細書!J245)</f>
        <v/>
      </c>
      <c r="J245" s="44" t="str">
        <f>IF(明細書!K245="","",明細書!K245)</f>
        <v/>
      </c>
      <c r="K245" s="42" t="str">
        <f>IF(明細書!L245="","",明細書!L245)</f>
        <v/>
      </c>
      <c r="L245" s="43" t="str">
        <f>IF(明細書!M245="","",明細書!M245)</f>
        <v/>
      </c>
      <c r="M245" s="45" t="str">
        <f>IF(明細書!N245="","",明細書!N245)</f>
        <v/>
      </c>
      <c r="N245" s="342">
        <f>明細書!O245</f>
        <v>0</v>
      </c>
      <c r="O245" s="343"/>
      <c r="Q245" s="55" t="str">
        <f t="shared" si="228"/>
        <v/>
      </c>
      <c r="R245" s="42" t="str">
        <f t="shared" si="229"/>
        <v/>
      </c>
      <c r="S245" s="43" t="str">
        <f t="shared" si="230"/>
        <v/>
      </c>
      <c r="T245" s="44" t="str">
        <f t="shared" si="231"/>
        <v/>
      </c>
      <c r="U245" s="42" t="str">
        <f t="shared" si="232"/>
        <v/>
      </c>
      <c r="V245" s="43" t="str">
        <f t="shared" si="233"/>
        <v/>
      </c>
      <c r="W245" s="46" t="str">
        <f t="shared" si="234"/>
        <v/>
      </c>
      <c r="X245" s="83">
        <f t="shared" si="258"/>
        <v>0</v>
      </c>
      <c r="Z245" s="57">
        <f t="shared" si="235"/>
        <v>0</v>
      </c>
      <c r="AA245" s="58">
        <f t="shared" si="236"/>
        <v>0</v>
      </c>
      <c r="AB245" s="59">
        <f t="shared" si="237"/>
        <v>0</v>
      </c>
      <c r="AC245" s="60">
        <f t="shared" si="238"/>
        <v>0</v>
      </c>
      <c r="AD245" s="58">
        <f t="shared" si="239"/>
        <v>0</v>
      </c>
      <c r="AE245" s="59">
        <f t="shared" si="240"/>
        <v>0</v>
      </c>
      <c r="AF245" s="7">
        <f t="shared" si="224"/>
        <v>0</v>
      </c>
      <c r="AG245" s="84">
        <f t="shared" si="225"/>
        <v>0</v>
      </c>
      <c r="AI245" s="57" t="str">
        <f t="shared" si="241"/>
        <v/>
      </c>
      <c r="AJ245" s="58" t="str">
        <f t="shared" si="242"/>
        <v/>
      </c>
      <c r="AK245" s="59" t="str">
        <f t="shared" si="243"/>
        <v/>
      </c>
      <c r="AL245" s="60" t="str">
        <f t="shared" si="244"/>
        <v/>
      </c>
      <c r="AM245" s="58" t="str">
        <f t="shared" si="245"/>
        <v/>
      </c>
      <c r="AN245" s="59" t="str">
        <f t="shared" si="246"/>
        <v/>
      </c>
      <c r="AO245" s="7" t="str">
        <f t="shared" si="247"/>
        <v/>
      </c>
      <c r="AP245" s="84">
        <f t="shared" si="259"/>
        <v>0</v>
      </c>
      <c r="AR245" s="83">
        <f t="shared" si="226"/>
        <v>1</v>
      </c>
      <c r="AT245" s="83">
        <f t="shared" si="227"/>
        <v>0</v>
      </c>
      <c r="AV245" s="57" t="str">
        <f>IF(明細書!Q245="","",明細書!Q245)</f>
        <v/>
      </c>
      <c r="AW245" s="58" t="str">
        <f>IF(明細書!R245="","",明細書!R245)</f>
        <v/>
      </c>
      <c r="AX245" s="59" t="str">
        <f>IF(明細書!S245="","",明細書!S245)</f>
        <v/>
      </c>
      <c r="AY245" s="60" t="str">
        <f>IF(明細書!T245="","",明細書!T245)</f>
        <v/>
      </c>
      <c r="AZ245" s="58" t="str">
        <f>IF(明細書!U245="","",明細書!U245)</f>
        <v/>
      </c>
      <c r="BA245" s="59" t="str">
        <f>IF(明細書!V245="","",明細書!V245)</f>
        <v/>
      </c>
      <c r="BB245" s="7" t="str">
        <f>IF(明細書!W245="","",明細書!W245)</f>
        <v/>
      </c>
      <c r="BD245" s="57" t="str">
        <f t="shared" si="248"/>
        <v/>
      </c>
      <c r="BE245" s="58" t="str">
        <f t="shared" si="249"/>
        <v/>
      </c>
      <c r="BF245" s="59" t="str">
        <f t="shared" si="250"/>
        <v/>
      </c>
      <c r="BG245" s="60" t="str">
        <f t="shared" si="251"/>
        <v/>
      </c>
      <c r="BH245" s="58" t="str">
        <f t="shared" si="252"/>
        <v/>
      </c>
      <c r="BI245" s="59" t="str">
        <f t="shared" si="253"/>
        <v/>
      </c>
      <c r="BJ245" s="7" t="str">
        <f t="shared" si="254"/>
        <v/>
      </c>
      <c r="BK245" s="7">
        <f t="shared" si="255"/>
        <v>0</v>
      </c>
      <c r="BL245" s="84">
        <f t="shared" si="256"/>
        <v>0</v>
      </c>
      <c r="BM245" s="83">
        <f t="shared" si="257"/>
        <v>1</v>
      </c>
    </row>
    <row r="246" spans="7:65" ht="20.25" customHeight="1" x14ac:dyDescent="0.15">
      <c r="G246" s="55" t="str">
        <f>IF(明細書!H246="","",明細書!H246)</f>
        <v/>
      </c>
      <c r="H246" s="42" t="str">
        <f>IF(明細書!I246="","",明細書!I246)</f>
        <v/>
      </c>
      <c r="I246" s="43" t="str">
        <f>IF(明細書!J246="","",明細書!J246)</f>
        <v/>
      </c>
      <c r="J246" s="44" t="str">
        <f>IF(明細書!K246="","",明細書!K246)</f>
        <v/>
      </c>
      <c r="K246" s="42" t="str">
        <f>IF(明細書!L246="","",明細書!L246)</f>
        <v/>
      </c>
      <c r="L246" s="43" t="str">
        <f>IF(明細書!M246="","",明細書!M246)</f>
        <v/>
      </c>
      <c r="M246" s="45" t="str">
        <f>IF(明細書!N246="","",明細書!N246)</f>
        <v/>
      </c>
      <c r="N246" s="342">
        <f>明細書!O246</f>
        <v>0</v>
      </c>
      <c r="O246" s="343"/>
      <c r="Q246" s="55" t="str">
        <f t="shared" si="228"/>
        <v/>
      </c>
      <c r="R246" s="42" t="str">
        <f t="shared" si="229"/>
        <v/>
      </c>
      <c r="S246" s="43" t="str">
        <f t="shared" si="230"/>
        <v/>
      </c>
      <c r="T246" s="44" t="str">
        <f t="shared" si="231"/>
        <v/>
      </c>
      <c r="U246" s="42" t="str">
        <f t="shared" si="232"/>
        <v/>
      </c>
      <c r="V246" s="43" t="str">
        <f t="shared" si="233"/>
        <v/>
      </c>
      <c r="W246" s="46" t="str">
        <f t="shared" si="234"/>
        <v/>
      </c>
      <c r="X246" s="83">
        <f t="shared" si="258"/>
        <v>0</v>
      </c>
      <c r="Z246" s="57">
        <f t="shared" si="235"/>
        <v>0</v>
      </c>
      <c r="AA246" s="58">
        <f t="shared" si="236"/>
        <v>0</v>
      </c>
      <c r="AB246" s="59">
        <f t="shared" si="237"/>
        <v>0</v>
      </c>
      <c r="AC246" s="60">
        <f t="shared" si="238"/>
        <v>0</v>
      </c>
      <c r="AD246" s="58">
        <f t="shared" si="239"/>
        <v>0</v>
      </c>
      <c r="AE246" s="59">
        <f t="shared" si="240"/>
        <v>0</v>
      </c>
      <c r="AF246" s="7">
        <f t="shared" si="224"/>
        <v>0</v>
      </c>
      <c r="AG246" s="84">
        <f t="shared" si="225"/>
        <v>0</v>
      </c>
      <c r="AI246" s="57" t="str">
        <f t="shared" si="241"/>
        <v/>
      </c>
      <c r="AJ246" s="58" t="str">
        <f t="shared" si="242"/>
        <v/>
      </c>
      <c r="AK246" s="59" t="str">
        <f t="shared" si="243"/>
        <v/>
      </c>
      <c r="AL246" s="60" t="str">
        <f t="shared" si="244"/>
        <v/>
      </c>
      <c r="AM246" s="58" t="str">
        <f t="shared" si="245"/>
        <v/>
      </c>
      <c r="AN246" s="59" t="str">
        <f t="shared" si="246"/>
        <v/>
      </c>
      <c r="AO246" s="7" t="str">
        <f t="shared" si="247"/>
        <v/>
      </c>
      <c r="AP246" s="84">
        <f t="shared" si="259"/>
        <v>0</v>
      </c>
      <c r="AR246" s="83">
        <f t="shared" si="226"/>
        <v>1</v>
      </c>
      <c r="AT246" s="83">
        <f t="shared" si="227"/>
        <v>0</v>
      </c>
      <c r="AV246" s="57" t="str">
        <f>IF(明細書!Q246="","",明細書!Q246)</f>
        <v/>
      </c>
      <c r="AW246" s="58" t="str">
        <f>IF(明細書!R246="","",明細書!R246)</f>
        <v/>
      </c>
      <c r="AX246" s="59" t="str">
        <f>IF(明細書!S246="","",明細書!S246)</f>
        <v/>
      </c>
      <c r="AY246" s="60" t="str">
        <f>IF(明細書!T246="","",明細書!T246)</f>
        <v/>
      </c>
      <c r="AZ246" s="58" t="str">
        <f>IF(明細書!U246="","",明細書!U246)</f>
        <v/>
      </c>
      <c r="BA246" s="59" t="str">
        <f>IF(明細書!V246="","",明細書!V246)</f>
        <v/>
      </c>
      <c r="BB246" s="7" t="str">
        <f>IF(明細書!W246="","",明細書!W246)</f>
        <v/>
      </c>
      <c r="BD246" s="57" t="str">
        <f t="shared" si="248"/>
        <v/>
      </c>
      <c r="BE246" s="58" t="str">
        <f t="shared" si="249"/>
        <v/>
      </c>
      <c r="BF246" s="59" t="str">
        <f t="shared" si="250"/>
        <v/>
      </c>
      <c r="BG246" s="60" t="str">
        <f t="shared" si="251"/>
        <v/>
      </c>
      <c r="BH246" s="58" t="str">
        <f t="shared" si="252"/>
        <v/>
      </c>
      <c r="BI246" s="59" t="str">
        <f t="shared" si="253"/>
        <v/>
      </c>
      <c r="BJ246" s="7" t="str">
        <f t="shared" si="254"/>
        <v/>
      </c>
      <c r="BK246" s="7">
        <f t="shared" si="255"/>
        <v>0</v>
      </c>
      <c r="BL246" s="84">
        <f t="shared" si="256"/>
        <v>0</v>
      </c>
      <c r="BM246" s="83">
        <f t="shared" si="257"/>
        <v>1</v>
      </c>
    </row>
    <row r="247" spans="7:65" ht="20.25" customHeight="1" x14ac:dyDescent="0.15">
      <c r="G247" s="55" t="str">
        <f>IF(明細書!H247="","",明細書!H247)</f>
        <v/>
      </c>
      <c r="H247" s="42" t="str">
        <f>IF(明細書!I247="","",明細書!I247)</f>
        <v/>
      </c>
      <c r="I247" s="43" t="str">
        <f>IF(明細書!J247="","",明細書!J247)</f>
        <v/>
      </c>
      <c r="J247" s="44" t="str">
        <f>IF(明細書!K247="","",明細書!K247)</f>
        <v/>
      </c>
      <c r="K247" s="42" t="str">
        <f>IF(明細書!L247="","",明細書!L247)</f>
        <v/>
      </c>
      <c r="L247" s="43" t="str">
        <f>IF(明細書!M247="","",明細書!M247)</f>
        <v/>
      </c>
      <c r="M247" s="45" t="str">
        <f>IF(明細書!N247="","",明細書!N247)</f>
        <v/>
      </c>
      <c r="N247" s="342">
        <f>明細書!O247</f>
        <v>0</v>
      </c>
      <c r="O247" s="343"/>
      <c r="Q247" s="55" t="str">
        <f t="shared" si="228"/>
        <v/>
      </c>
      <c r="R247" s="42" t="str">
        <f t="shared" si="229"/>
        <v/>
      </c>
      <c r="S247" s="43" t="str">
        <f t="shared" si="230"/>
        <v/>
      </c>
      <c r="T247" s="44" t="str">
        <f t="shared" si="231"/>
        <v/>
      </c>
      <c r="U247" s="42" t="str">
        <f t="shared" si="232"/>
        <v/>
      </c>
      <c r="V247" s="43" t="str">
        <f t="shared" si="233"/>
        <v/>
      </c>
      <c r="W247" s="46" t="str">
        <f t="shared" si="234"/>
        <v/>
      </c>
      <c r="X247" s="83">
        <f t="shared" si="258"/>
        <v>0</v>
      </c>
      <c r="Z247" s="57">
        <f t="shared" si="235"/>
        <v>0</v>
      </c>
      <c r="AA247" s="58">
        <f t="shared" si="236"/>
        <v>0</v>
      </c>
      <c r="AB247" s="59">
        <f t="shared" si="237"/>
        <v>0</v>
      </c>
      <c r="AC247" s="60">
        <f t="shared" si="238"/>
        <v>0</v>
      </c>
      <c r="AD247" s="58">
        <f t="shared" si="239"/>
        <v>0</v>
      </c>
      <c r="AE247" s="59">
        <f t="shared" si="240"/>
        <v>0</v>
      </c>
      <c r="AF247" s="7">
        <f t="shared" si="224"/>
        <v>0</v>
      </c>
      <c r="AG247" s="84">
        <f t="shared" si="225"/>
        <v>0</v>
      </c>
      <c r="AI247" s="57" t="str">
        <f t="shared" si="241"/>
        <v/>
      </c>
      <c r="AJ247" s="58" t="str">
        <f t="shared" si="242"/>
        <v/>
      </c>
      <c r="AK247" s="59" t="str">
        <f t="shared" si="243"/>
        <v/>
      </c>
      <c r="AL247" s="60" t="str">
        <f t="shared" si="244"/>
        <v/>
      </c>
      <c r="AM247" s="58" t="str">
        <f t="shared" si="245"/>
        <v/>
      </c>
      <c r="AN247" s="59" t="str">
        <f t="shared" si="246"/>
        <v/>
      </c>
      <c r="AO247" s="7" t="str">
        <f t="shared" si="247"/>
        <v/>
      </c>
      <c r="AP247" s="84">
        <f t="shared" si="259"/>
        <v>0</v>
      </c>
      <c r="AR247" s="83">
        <f t="shared" si="226"/>
        <v>1</v>
      </c>
      <c r="AT247" s="83">
        <f t="shared" si="227"/>
        <v>0</v>
      </c>
      <c r="AV247" s="57" t="str">
        <f>IF(明細書!Q247="","",明細書!Q247)</f>
        <v/>
      </c>
      <c r="AW247" s="58" t="str">
        <f>IF(明細書!R247="","",明細書!R247)</f>
        <v/>
      </c>
      <c r="AX247" s="59" t="str">
        <f>IF(明細書!S247="","",明細書!S247)</f>
        <v/>
      </c>
      <c r="AY247" s="60" t="str">
        <f>IF(明細書!T247="","",明細書!T247)</f>
        <v/>
      </c>
      <c r="AZ247" s="58" t="str">
        <f>IF(明細書!U247="","",明細書!U247)</f>
        <v/>
      </c>
      <c r="BA247" s="59" t="str">
        <f>IF(明細書!V247="","",明細書!V247)</f>
        <v/>
      </c>
      <c r="BB247" s="7" t="str">
        <f>IF(明細書!W247="","",明細書!W247)</f>
        <v/>
      </c>
      <c r="BD247" s="57" t="str">
        <f t="shared" si="248"/>
        <v/>
      </c>
      <c r="BE247" s="58" t="str">
        <f t="shared" si="249"/>
        <v/>
      </c>
      <c r="BF247" s="59" t="str">
        <f t="shared" si="250"/>
        <v/>
      </c>
      <c r="BG247" s="60" t="str">
        <f t="shared" si="251"/>
        <v/>
      </c>
      <c r="BH247" s="58" t="str">
        <f t="shared" si="252"/>
        <v/>
      </c>
      <c r="BI247" s="59" t="str">
        <f t="shared" si="253"/>
        <v/>
      </c>
      <c r="BJ247" s="7" t="str">
        <f t="shared" si="254"/>
        <v/>
      </c>
      <c r="BK247" s="7">
        <f t="shared" si="255"/>
        <v>0</v>
      </c>
      <c r="BL247" s="84">
        <f t="shared" si="256"/>
        <v>0</v>
      </c>
      <c r="BM247" s="83">
        <f t="shared" si="257"/>
        <v>1</v>
      </c>
    </row>
    <row r="248" spans="7:65" ht="20.25" customHeight="1" x14ac:dyDescent="0.15">
      <c r="G248" s="55" t="str">
        <f>IF(明細書!H248="","",明細書!H248)</f>
        <v/>
      </c>
      <c r="H248" s="42" t="str">
        <f>IF(明細書!I248="","",明細書!I248)</f>
        <v/>
      </c>
      <c r="I248" s="43" t="str">
        <f>IF(明細書!J248="","",明細書!J248)</f>
        <v/>
      </c>
      <c r="J248" s="44" t="str">
        <f>IF(明細書!K248="","",明細書!K248)</f>
        <v/>
      </c>
      <c r="K248" s="42" t="str">
        <f>IF(明細書!L248="","",明細書!L248)</f>
        <v/>
      </c>
      <c r="L248" s="43" t="str">
        <f>IF(明細書!M248="","",明細書!M248)</f>
        <v/>
      </c>
      <c r="M248" s="45" t="str">
        <f>IF(明細書!N248="","",明細書!N248)</f>
        <v/>
      </c>
      <c r="N248" s="342">
        <f>明細書!O248</f>
        <v>0</v>
      </c>
      <c r="O248" s="343"/>
      <c r="Q248" s="55" t="str">
        <f t="shared" si="228"/>
        <v/>
      </c>
      <c r="R248" s="42" t="str">
        <f t="shared" si="229"/>
        <v/>
      </c>
      <c r="S248" s="43" t="str">
        <f t="shared" si="230"/>
        <v/>
      </c>
      <c r="T248" s="44" t="str">
        <f t="shared" si="231"/>
        <v/>
      </c>
      <c r="U248" s="42" t="str">
        <f t="shared" si="232"/>
        <v/>
      </c>
      <c r="V248" s="43" t="str">
        <f t="shared" si="233"/>
        <v/>
      </c>
      <c r="W248" s="46" t="str">
        <f t="shared" si="234"/>
        <v/>
      </c>
      <c r="X248" s="83">
        <f t="shared" si="258"/>
        <v>0</v>
      </c>
      <c r="Z248" s="57">
        <f t="shared" si="235"/>
        <v>0</v>
      </c>
      <c r="AA248" s="58">
        <f t="shared" si="236"/>
        <v>0</v>
      </c>
      <c r="AB248" s="59">
        <f t="shared" si="237"/>
        <v>0</v>
      </c>
      <c r="AC248" s="60">
        <f t="shared" si="238"/>
        <v>0</v>
      </c>
      <c r="AD248" s="58">
        <f t="shared" si="239"/>
        <v>0</v>
      </c>
      <c r="AE248" s="59">
        <f t="shared" si="240"/>
        <v>0</v>
      </c>
      <c r="AF248" s="7">
        <f t="shared" si="224"/>
        <v>0</v>
      </c>
      <c r="AG248" s="84">
        <f t="shared" si="225"/>
        <v>0</v>
      </c>
      <c r="AI248" s="57" t="str">
        <f t="shared" si="241"/>
        <v/>
      </c>
      <c r="AJ248" s="58" t="str">
        <f t="shared" si="242"/>
        <v/>
      </c>
      <c r="AK248" s="59" t="str">
        <f t="shared" si="243"/>
        <v/>
      </c>
      <c r="AL248" s="60" t="str">
        <f t="shared" si="244"/>
        <v/>
      </c>
      <c r="AM248" s="58" t="str">
        <f t="shared" si="245"/>
        <v/>
      </c>
      <c r="AN248" s="59" t="str">
        <f t="shared" si="246"/>
        <v/>
      </c>
      <c r="AO248" s="7" t="str">
        <f t="shared" si="247"/>
        <v/>
      </c>
      <c r="AP248" s="84">
        <f t="shared" si="259"/>
        <v>0</v>
      </c>
      <c r="AR248" s="83">
        <f t="shared" si="226"/>
        <v>1</v>
      </c>
      <c r="AT248" s="83">
        <f t="shared" si="227"/>
        <v>0</v>
      </c>
      <c r="AV248" s="57" t="str">
        <f>IF(明細書!Q248="","",明細書!Q248)</f>
        <v/>
      </c>
      <c r="AW248" s="58" t="str">
        <f>IF(明細書!R248="","",明細書!R248)</f>
        <v/>
      </c>
      <c r="AX248" s="59" t="str">
        <f>IF(明細書!S248="","",明細書!S248)</f>
        <v/>
      </c>
      <c r="AY248" s="60" t="str">
        <f>IF(明細書!T248="","",明細書!T248)</f>
        <v/>
      </c>
      <c r="AZ248" s="58" t="str">
        <f>IF(明細書!U248="","",明細書!U248)</f>
        <v/>
      </c>
      <c r="BA248" s="59" t="str">
        <f>IF(明細書!V248="","",明細書!V248)</f>
        <v/>
      </c>
      <c r="BB248" s="7" t="str">
        <f>IF(明細書!W248="","",明細書!W248)</f>
        <v/>
      </c>
      <c r="BD248" s="57" t="str">
        <f t="shared" si="248"/>
        <v/>
      </c>
      <c r="BE248" s="58" t="str">
        <f t="shared" si="249"/>
        <v/>
      </c>
      <c r="BF248" s="59" t="str">
        <f t="shared" si="250"/>
        <v/>
      </c>
      <c r="BG248" s="60" t="str">
        <f t="shared" si="251"/>
        <v/>
      </c>
      <c r="BH248" s="58" t="str">
        <f t="shared" si="252"/>
        <v/>
      </c>
      <c r="BI248" s="59" t="str">
        <f t="shared" si="253"/>
        <v/>
      </c>
      <c r="BJ248" s="7" t="str">
        <f t="shared" si="254"/>
        <v/>
      </c>
      <c r="BK248" s="7">
        <f t="shared" si="255"/>
        <v>0</v>
      </c>
      <c r="BL248" s="84">
        <f t="shared" si="256"/>
        <v>0</v>
      </c>
      <c r="BM248" s="83">
        <f t="shared" si="257"/>
        <v>1</v>
      </c>
    </row>
    <row r="249" spans="7:65" ht="20.25" customHeight="1" x14ac:dyDescent="0.15">
      <c r="G249" s="55" t="str">
        <f>IF(明細書!H249="","",明細書!H249)</f>
        <v/>
      </c>
      <c r="H249" s="42" t="str">
        <f>IF(明細書!I249="","",明細書!I249)</f>
        <v/>
      </c>
      <c r="I249" s="43" t="str">
        <f>IF(明細書!J249="","",明細書!J249)</f>
        <v/>
      </c>
      <c r="J249" s="44" t="str">
        <f>IF(明細書!K249="","",明細書!K249)</f>
        <v/>
      </c>
      <c r="K249" s="42" t="str">
        <f>IF(明細書!L249="","",明細書!L249)</f>
        <v/>
      </c>
      <c r="L249" s="43" t="str">
        <f>IF(明細書!M249="","",明細書!M249)</f>
        <v/>
      </c>
      <c r="M249" s="45" t="str">
        <f>IF(明細書!N249="","",明細書!N249)</f>
        <v/>
      </c>
      <c r="N249" s="342">
        <f>明細書!O249</f>
        <v>0</v>
      </c>
      <c r="O249" s="343"/>
      <c r="Q249" s="55" t="str">
        <f t="shared" si="228"/>
        <v/>
      </c>
      <c r="R249" s="42" t="str">
        <f t="shared" si="229"/>
        <v/>
      </c>
      <c r="S249" s="43" t="str">
        <f t="shared" si="230"/>
        <v/>
      </c>
      <c r="T249" s="44" t="str">
        <f t="shared" si="231"/>
        <v/>
      </c>
      <c r="U249" s="42" t="str">
        <f t="shared" si="232"/>
        <v/>
      </c>
      <c r="V249" s="43" t="str">
        <f t="shared" si="233"/>
        <v/>
      </c>
      <c r="W249" s="46" t="str">
        <f t="shared" si="234"/>
        <v/>
      </c>
      <c r="X249" s="83">
        <f t="shared" si="258"/>
        <v>0</v>
      </c>
      <c r="Z249" s="57">
        <f t="shared" si="235"/>
        <v>0</v>
      </c>
      <c r="AA249" s="58">
        <f t="shared" si="236"/>
        <v>0</v>
      </c>
      <c r="AB249" s="59">
        <f t="shared" si="237"/>
        <v>0</v>
      </c>
      <c r="AC249" s="60">
        <f t="shared" si="238"/>
        <v>0</v>
      </c>
      <c r="AD249" s="58">
        <f t="shared" si="239"/>
        <v>0</v>
      </c>
      <c r="AE249" s="59">
        <f t="shared" si="240"/>
        <v>0</v>
      </c>
      <c r="AF249" s="7">
        <f t="shared" si="224"/>
        <v>0</v>
      </c>
      <c r="AG249" s="84">
        <f t="shared" si="225"/>
        <v>0</v>
      </c>
      <c r="AI249" s="57" t="str">
        <f t="shared" si="241"/>
        <v/>
      </c>
      <c r="AJ249" s="58" t="str">
        <f t="shared" si="242"/>
        <v/>
      </c>
      <c r="AK249" s="59" t="str">
        <f t="shared" si="243"/>
        <v/>
      </c>
      <c r="AL249" s="60" t="str">
        <f t="shared" si="244"/>
        <v/>
      </c>
      <c r="AM249" s="58" t="str">
        <f t="shared" si="245"/>
        <v/>
      </c>
      <c r="AN249" s="59" t="str">
        <f t="shared" si="246"/>
        <v/>
      </c>
      <c r="AO249" s="7" t="str">
        <f t="shared" si="247"/>
        <v/>
      </c>
      <c r="AP249" s="84">
        <f t="shared" si="259"/>
        <v>0</v>
      </c>
      <c r="AR249" s="83">
        <f t="shared" si="226"/>
        <v>1</v>
      </c>
      <c r="AT249" s="83">
        <f t="shared" si="227"/>
        <v>0</v>
      </c>
      <c r="AV249" s="57" t="str">
        <f>IF(明細書!Q249="","",明細書!Q249)</f>
        <v/>
      </c>
      <c r="AW249" s="58" t="str">
        <f>IF(明細書!R249="","",明細書!R249)</f>
        <v/>
      </c>
      <c r="AX249" s="59" t="str">
        <f>IF(明細書!S249="","",明細書!S249)</f>
        <v/>
      </c>
      <c r="AY249" s="60" t="str">
        <f>IF(明細書!T249="","",明細書!T249)</f>
        <v/>
      </c>
      <c r="AZ249" s="58" t="str">
        <f>IF(明細書!U249="","",明細書!U249)</f>
        <v/>
      </c>
      <c r="BA249" s="59" t="str">
        <f>IF(明細書!V249="","",明細書!V249)</f>
        <v/>
      </c>
      <c r="BB249" s="7" t="str">
        <f>IF(明細書!W249="","",明細書!W249)</f>
        <v/>
      </c>
      <c r="BD249" s="57" t="str">
        <f t="shared" si="248"/>
        <v/>
      </c>
      <c r="BE249" s="58" t="str">
        <f t="shared" si="249"/>
        <v/>
      </c>
      <c r="BF249" s="59" t="str">
        <f t="shared" si="250"/>
        <v/>
      </c>
      <c r="BG249" s="60" t="str">
        <f t="shared" si="251"/>
        <v/>
      </c>
      <c r="BH249" s="58" t="str">
        <f t="shared" si="252"/>
        <v/>
      </c>
      <c r="BI249" s="59" t="str">
        <f t="shared" si="253"/>
        <v/>
      </c>
      <c r="BJ249" s="7" t="str">
        <f t="shared" si="254"/>
        <v/>
      </c>
      <c r="BK249" s="7">
        <f t="shared" si="255"/>
        <v>0</v>
      </c>
      <c r="BL249" s="84">
        <f t="shared" si="256"/>
        <v>0</v>
      </c>
      <c r="BM249" s="83">
        <f t="shared" si="257"/>
        <v>1</v>
      </c>
    </row>
    <row r="250" spans="7:65" ht="20.25" customHeight="1" x14ac:dyDescent="0.15">
      <c r="G250" s="55" t="str">
        <f>IF(明細書!H250="","",明細書!H250)</f>
        <v/>
      </c>
      <c r="H250" s="42" t="str">
        <f>IF(明細書!I250="","",明細書!I250)</f>
        <v/>
      </c>
      <c r="I250" s="43" t="str">
        <f>IF(明細書!J250="","",明細書!J250)</f>
        <v/>
      </c>
      <c r="J250" s="44" t="str">
        <f>IF(明細書!K250="","",明細書!K250)</f>
        <v/>
      </c>
      <c r="K250" s="42" t="str">
        <f>IF(明細書!L250="","",明細書!L250)</f>
        <v/>
      </c>
      <c r="L250" s="43" t="str">
        <f>IF(明細書!M250="","",明細書!M250)</f>
        <v/>
      </c>
      <c r="M250" s="45" t="str">
        <f>IF(明細書!N250="","",明細書!N250)</f>
        <v/>
      </c>
      <c r="N250" s="342">
        <f>明細書!O250</f>
        <v>0</v>
      </c>
      <c r="O250" s="343"/>
      <c r="Q250" s="55" t="str">
        <f t="shared" si="228"/>
        <v/>
      </c>
      <c r="R250" s="42" t="str">
        <f t="shared" si="229"/>
        <v/>
      </c>
      <c r="S250" s="43" t="str">
        <f t="shared" si="230"/>
        <v/>
      </c>
      <c r="T250" s="44" t="str">
        <f t="shared" si="231"/>
        <v/>
      </c>
      <c r="U250" s="42" t="str">
        <f t="shared" si="232"/>
        <v/>
      </c>
      <c r="V250" s="43" t="str">
        <f t="shared" si="233"/>
        <v/>
      </c>
      <c r="W250" s="46" t="str">
        <f t="shared" si="234"/>
        <v/>
      </c>
      <c r="X250" s="83">
        <f t="shared" si="258"/>
        <v>0</v>
      </c>
      <c r="Z250" s="57">
        <f t="shared" si="235"/>
        <v>0</v>
      </c>
      <c r="AA250" s="58">
        <f t="shared" si="236"/>
        <v>0</v>
      </c>
      <c r="AB250" s="59">
        <f t="shared" si="237"/>
        <v>0</v>
      </c>
      <c r="AC250" s="60">
        <f t="shared" si="238"/>
        <v>0</v>
      </c>
      <c r="AD250" s="58">
        <f t="shared" si="239"/>
        <v>0</v>
      </c>
      <c r="AE250" s="59">
        <f t="shared" si="240"/>
        <v>0</v>
      </c>
      <c r="AF250" s="7">
        <f t="shared" si="224"/>
        <v>0</v>
      </c>
      <c r="AG250" s="84">
        <f t="shared" si="225"/>
        <v>0</v>
      </c>
      <c r="AI250" s="57" t="str">
        <f t="shared" si="241"/>
        <v/>
      </c>
      <c r="AJ250" s="58" t="str">
        <f t="shared" si="242"/>
        <v/>
      </c>
      <c r="AK250" s="59" t="str">
        <f t="shared" si="243"/>
        <v/>
      </c>
      <c r="AL250" s="60" t="str">
        <f t="shared" si="244"/>
        <v/>
      </c>
      <c r="AM250" s="58" t="str">
        <f t="shared" si="245"/>
        <v/>
      </c>
      <c r="AN250" s="59" t="str">
        <f t="shared" si="246"/>
        <v/>
      </c>
      <c r="AO250" s="7" t="str">
        <f t="shared" si="247"/>
        <v/>
      </c>
      <c r="AP250" s="84">
        <f t="shared" si="259"/>
        <v>0</v>
      </c>
      <c r="AR250" s="83">
        <f t="shared" si="226"/>
        <v>1</v>
      </c>
      <c r="AT250" s="83">
        <f t="shared" si="227"/>
        <v>0</v>
      </c>
      <c r="AV250" s="57" t="str">
        <f>IF(明細書!Q250="","",明細書!Q250)</f>
        <v/>
      </c>
      <c r="AW250" s="58" t="str">
        <f>IF(明細書!R250="","",明細書!R250)</f>
        <v/>
      </c>
      <c r="AX250" s="59" t="str">
        <f>IF(明細書!S250="","",明細書!S250)</f>
        <v/>
      </c>
      <c r="AY250" s="60" t="str">
        <f>IF(明細書!T250="","",明細書!T250)</f>
        <v/>
      </c>
      <c r="AZ250" s="58" t="str">
        <f>IF(明細書!U250="","",明細書!U250)</f>
        <v/>
      </c>
      <c r="BA250" s="59" t="str">
        <f>IF(明細書!V250="","",明細書!V250)</f>
        <v/>
      </c>
      <c r="BB250" s="7" t="str">
        <f>IF(明細書!W250="","",明細書!W250)</f>
        <v/>
      </c>
      <c r="BD250" s="57" t="str">
        <f t="shared" si="248"/>
        <v/>
      </c>
      <c r="BE250" s="58" t="str">
        <f t="shared" si="249"/>
        <v/>
      </c>
      <c r="BF250" s="59" t="str">
        <f t="shared" si="250"/>
        <v/>
      </c>
      <c r="BG250" s="60" t="str">
        <f t="shared" si="251"/>
        <v/>
      </c>
      <c r="BH250" s="58" t="str">
        <f t="shared" si="252"/>
        <v/>
      </c>
      <c r="BI250" s="59" t="str">
        <f t="shared" si="253"/>
        <v/>
      </c>
      <c r="BJ250" s="7" t="str">
        <f t="shared" si="254"/>
        <v/>
      </c>
      <c r="BK250" s="7">
        <f t="shared" si="255"/>
        <v>0</v>
      </c>
      <c r="BL250" s="84">
        <f t="shared" si="256"/>
        <v>0</v>
      </c>
      <c r="BM250" s="83">
        <f t="shared" si="257"/>
        <v>1</v>
      </c>
    </row>
    <row r="251" spans="7:65" ht="20.25" customHeight="1" x14ac:dyDescent="0.15">
      <c r="G251" s="55" t="str">
        <f>IF(明細書!H251="","",明細書!H251)</f>
        <v/>
      </c>
      <c r="H251" s="42" t="str">
        <f>IF(明細書!I251="","",明細書!I251)</f>
        <v/>
      </c>
      <c r="I251" s="43" t="str">
        <f>IF(明細書!J251="","",明細書!J251)</f>
        <v/>
      </c>
      <c r="J251" s="44" t="str">
        <f>IF(明細書!K251="","",明細書!K251)</f>
        <v/>
      </c>
      <c r="K251" s="42" t="str">
        <f>IF(明細書!L251="","",明細書!L251)</f>
        <v/>
      </c>
      <c r="L251" s="43" t="str">
        <f>IF(明細書!M251="","",明細書!M251)</f>
        <v/>
      </c>
      <c r="M251" s="45" t="str">
        <f>IF(明細書!N251="","",明細書!N251)</f>
        <v/>
      </c>
      <c r="N251" s="342">
        <f>明細書!O251</f>
        <v>0</v>
      </c>
      <c r="O251" s="343"/>
      <c r="Q251" s="55" t="str">
        <f t="shared" si="228"/>
        <v/>
      </c>
      <c r="R251" s="42" t="str">
        <f t="shared" si="229"/>
        <v/>
      </c>
      <c r="S251" s="43" t="str">
        <f t="shared" si="230"/>
        <v/>
      </c>
      <c r="T251" s="44" t="str">
        <f t="shared" si="231"/>
        <v/>
      </c>
      <c r="U251" s="42" t="str">
        <f t="shared" si="232"/>
        <v/>
      </c>
      <c r="V251" s="43" t="str">
        <f t="shared" si="233"/>
        <v/>
      </c>
      <c r="W251" s="46" t="str">
        <f t="shared" si="234"/>
        <v/>
      </c>
      <c r="X251" s="83">
        <f t="shared" si="258"/>
        <v>0</v>
      </c>
      <c r="Z251" s="57">
        <f t="shared" si="235"/>
        <v>0</v>
      </c>
      <c r="AA251" s="58">
        <f t="shared" si="236"/>
        <v>0</v>
      </c>
      <c r="AB251" s="59">
        <f t="shared" si="237"/>
        <v>0</v>
      </c>
      <c r="AC251" s="60">
        <f t="shared" si="238"/>
        <v>0</v>
      </c>
      <c r="AD251" s="58">
        <f t="shared" si="239"/>
        <v>0</v>
      </c>
      <c r="AE251" s="59">
        <f t="shared" si="240"/>
        <v>0</v>
      </c>
      <c r="AF251" s="7">
        <f t="shared" si="224"/>
        <v>0</v>
      </c>
      <c r="AG251" s="84">
        <f t="shared" si="225"/>
        <v>0</v>
      </c>
      <c r="AI251" s="57" t="str">
        <f t="shared" si="241"/>
        <v/>
      </c>
      <c r="AJ251" s="58" t="str">
        <f t="shared" si="242"/>
        <v/>
      </c>
      <c r="AK251" s="59" t="str">
        <f t="shared" si="243"/>
        <v/>
      </c>
      <c r="AL251" s="60" t="str">
        <f t="shared" si="244"/>
        <v/>
      </c>
      <c r="AM251" s="58" t="str">
        <f t="shared" si="245"/>
        <v/>
      </c>
      <c r="AN251" s="59" t="str">
        <f t="shared" si="246"/>
        <v/>
      </c>
      <c r="AO251" s="7" t="str">
        <f t="shared" si="247"/>
        <v/>
      </c>
      <c r="AP251" s="84">
        <f t="shared" si="259"/>
        <v>0</v>
      </c>
      <c r="AR251" s="83">
        <f t="shared" si="226"/>
        <v>1</v>
      </c>
      <c r="AT251" s="83">
        <f t="shared" si="227"/>
        <v>0</v>
      </c>
      <c r="AV251" s="57" t="str">
        <f>IF(明細書!Q251="","",明細書!Q251)</f>
        <v/>
      </c>
      <c r="AW251" s="58" t="str">
        <f>IF(明細書!R251="","",明細書!R251)</f>
        <v/>
      </c>
      <c r="AX251" s="59" t="str">
        <f>IF(明細書!S251="","",明細書!S251)</f>
        <v/>
      </c>
      <c r="AY251" s="60" t="str">
        <f>IF(明細書!T251="","",明細書!T251)</f>
        <v/>
      </c>
      <c r="AZ251" s="58" t="str">
        <f>IF(明細書!U251="","",明細書!U251)</f>
        <v/>
      </c>
      <c r="BA251" s="59" t="str">
        <f>IF(明細書!V251="","",明細書!V251)</f>
        <v/>
      </c>
      <c r="BB251" s="7" t="str">
        <f>IF(明細書!W251="","",明細書!W251)</f>
        <v/>
      </c>
      <c r="BD251" s="57" t="str">
        <f t="shared" si="248"/>
        <v/>
      </c>
      <c r="BE251" s="58" t="str">
        <f t="shared" si="249"/>
        <v/>
      </c>
      <c r="BF251" s="59" t="str">
        <f t="shared" si="250"/>
        <v/>
      </c>
      <c r="BG251" s="60" t="str">
        <f t="shared" si="251"/>
        <v/>
      </c>
      <c r="BH251" s="58" t="str">
        <f t="shared" si="252"/>
        <v/>
      </c>
      <c r="BI251" s="59" t="str">
        <f t="shared" si="253"/>
        <v/>
      </c>
      <c r="BJ251" s="7" t="str">
        <f t="shared" si="254"/>
        <v/>
      </c>
      <c r="BK251" s="7">
        <f t="shared" si="255"/>
        <v>0</v>
      </c>
      <c r="BL251" s="84">
        <f t="shared" si="256"/>
        <v>0</v>
      </c>
      <c r="BM251" s="83">
        <f t="shared" si="257"/>
        <v>1</v>
      </c>
    </row>
    <row r="252" spans="7:65" ht="20.25" customHeight="1" x14ac:dyDescent="0.15">
      <c r="G252" s="55" t="str">
        <f>IF(明細書!H252="","",明細書!H252)</f>
        <v/>
      </c>
      <c r="H252" s="42" t="str">
        <f>IF(明細書!I252="","",明細書!I252)</f>
        <v/>
      </c>
      <c r="I252" s="43" t="str">
        <f>IF(明細書!J252="","",明細書!J252)</f>
        <v/>
      </c>
      <c r="J252" s="44" t="str">
        <f>IF(明細書!K252="","",明細書!K252)</f>
        <v/>
      </c>
      <c r="K252" s="42" t="str">
        <f>IF(明細書!L252="","",明細書!L252)</f>
        <v/>
      </c>
      <c r="L252" s="43" t="str">
        <f>IF(明細書!M252="","",明細書!M252)</f>
        <v/>
      </c>
      <c r="M252" s="45" t="str">
        <f>IF(明細書!N252="","",明細書!N252)</f>
        <v/>
      </c>
      <c r="N252" s="342">
        <f>明細書!O252</f>
        <v>0</v>
      </c>
      <c r="O252" s="343"/>
      <c r="Q252" s="55" t="str">
        <f t="shared" si="228"/>
        <v/>
      </c>
      <c r="R252" s="42" t="str">
        <f t="shared" si="229"/>
        <v/>
      </c>
      <c r="S252" s="43" t="str">
        <f t="shared" si="230"/>
        <v/>
      </c>
      <c r="T252" s="44" t="str">
        <f t="shared" si="231"/>
        <v/>
      </c>
      <c r="U252" s="42" t="str">
        <f t="shared" si="232"/>
        <v/>
      </c>
      <c r="V252" s="43" t="str">
        <f t="shared" si="233"/>
        <v/>
      </c>
      <c r="W252" s="46" t="str">
        <f t="shared" si="234"/>
        <v/>
      </c>
      <c r="X252" s="83">
        <f t="shared" si="258"/>
        <v>0</v>
      </c>
      <c r="Z252" s="57">
        <f t="shared" si="235"/>
        <v>0</v>
      </c>
      <c r="AA252" s="58">
        <f t="shared" si="236"/>
        <v>0</v>
      </c>
      <c r="AB252" s="59">
        <f t="shared" si="237"/>
        <v>0</v>
      </c>
      <c r="AC252" s="60">
        <f t="shared" si="238"/>
        <v>0</v>
      </c>
      <c r="AD252" s="58">
        <f t="shared" si="239"/>
        <v>0</v>
      </c>
      <c r="AE252" s="59">
        <f t="shared" si="240"/>
        <v>0</v>
      </c>
      <c r="AF252" s="7">
        <f t="shared" si="224"/>
        <v>0</v>
      </c>
      <c r="AG252" s="84">
        <f t="shared" si="225"/>
        <v>0</v>
      </c>
      <c r="AI252" s="57" t="str">
        <f t="shared" si="241"/>
        <v/>
      </c>
      <c r="AJ252" s="58" t="str">
        <f t="shared" si="242"/>
        <v/>
      </c>
      <c r="AK252" s="59" t="str">
        <f t="shared" si="243"/>
        <v/>
      </c>
      <c r="AL252" s="60" t="str">
        <f t="shared" si="244"/>
        <v/>
      </c>
      <c r="AM252" s="58" t="str">
        <f t="shared" si="245"/>
        <v/>
      </c>
      <c r="AN252" s="59" t="str">
        <f t="shared" si="246"/>
        <v/>
      </c>
      <c r="AO252" s="7" t="str">
        <f t="shared" si="247"/>
        <v/>
      </c>
      <c r="AP252" s="84">
        <f t="shared" si="259"/>
        <v>0</v>
      </c>
      <c r="AR252" s="83">
        <f t="shared" si="226"/>
        <v>1</v>
      </c>
      <c r="AT252" s="83">
        <f t="shared" si="227"/>
        <v>0</v>
      </c>
      <c r="AV252" s="57" t="str">
        <f>IF(明細書!Q252="","",明細書!Q252)</f>
        <v/>
      </c>
      <c r="AW252" s="58" t="str">
        <f>IF(明細書!R252="","",明細書!R252)</f>
        <v/>
      </c>
      <c r="AX252" s="59" t="str">
        <f>IF(明細書!S252="","",明細書!S252)</f>
        <v/>
      </c>
      <c r="AY252" s="60" t="str">
        <f>IF(明細書!T252="","",明細書!T252)</f>
        <v/>
      </c>
      <c r="AZ252" s="58" t="str">
        <f>IF(明細書!U252="","",明細書!U252)</f>
        <v/>
      </c>
      <c r="BA252" s="59" t="str">
        <f>IF(明細書!V252="","",明細書!V252)</f>
        <v/>
      </c>
      <c r="BB252" s="7" t="str">
        <f>IF(明細書!W252="","",明細書!W252)</f>
        <v/>
      </c>
      <c r="BD252" s="57" t="str">
        <f t="shared" si="248"/>
        <v/>
      </c>
      <c r="BE252" s="58" t="str">
        <f t="shared" si="249"/>
        <v/>
      </c>
      <c r="BF252" s="59" t="str">
        <f t="shared" si="250"/>
        <v/>
      </c>
      <c r="BG252" s="60" t="str">
        <f t="shared" si="251"/>
        <v/>
      </c>
      <c r="BH252" s="58" t="str">
        <f t="shared" si="252"/>
        <v/>
      </c>
      <c r="BI252" s="59" t="str">
        <f t="shared" si="253"/>
        <v/>
      </c>
      <c r="BJ252" s="7" t="str">
        <f t="shared" si="254"/>
        <v/>
      </c>
      <c r="BK252" s="7">
        <f t="shared" si="255"/>
        <v>0</v>
      </c>
      <c r="BL252" s="84">
        <f t="shared" si="256"/>
        <v>0</v>
      </c>
      <c r="BM252" s="83">
        <f t="shared" si="257"/>
        <v>1</v>
      </c>
    </row>
    <row r="253" spans="7:65" ht="20.25" customHeight="1" x14ac:dyDescent="0.15">
      <c r="G253" s="55" t="str">
        <f>IF(明細書!H253="","",明細書!H253)</f>
        <v/>
      </c>
      <c r="H253" s="42" t="str">
        <f>IF(明細書!I253="","",明細書!I253)</f>
        <v/>
      </c>
      <c r="I253" s="43" t="str">
        <f>IF(明細書!J253="","",明細書!J253)</f>
        <v/>
      </c>
      <c r="J253" s="44" t="str">
        <f>IF(明細書!K253="","",明細書!K253)</f>
        <v/>
      </c>
      <c r="K253" s="42" t="str">
        <f>IF(明細書!L253="","",明細書!L253)</f>
        <v/>
      </c>
      <c r="L253" s="43" t="str">
        <f>IF(明細書!M253="","",明細書!M253)</f>
        <v/>
      </c>
      <c r="M253" s="45" t="str">
        <f>IF(明細書!N253="","",明細書!N253)</f>
        <v/>
      </c>
      <c r="N253" s="342">
        <f>明細書!O253</f>
        <v>0</v>
      </c>
      <c r="O253" s="343"/>
      <c r="Q253" s="55" t="str">
        <f t="shared" si="228"/>
        <v/>
      </c>
      <c r="R253" s="42" t="str">
        <f t="shared" si="229"/>
        <v/>
      </c>
      <c r="S253" s="43" t="str">
        <f t="shared" si="230"/>
        <v/>
      </c>
      <c r="T253" s="44" t="str">
        <f t="shared" si="231"/>
        <v/>
      </c>
      <c r="U253" s="42" t="str">
        <f t="shared" si="232"/>
        <v/>
      </c>
      <c r="V253" s="43" t="str">
        <f t="shared" si="233"/>
        <v/>
      </c>
      <c r="W253" s="46" t="str">
        <f t="shared" si="234"/>
        <v/>
      </c>
      <c r="X253" s="83">
        <f t="shared" si="258"/>
        <v>0</v>
      </c>
      <c r="Z253" s="57">
        <f t="shared" si="235"/>
        <v>0</v>
      </c>
      <c r="AA253" s="58">
        <f t="shared" si="236"/>
        <v>0</v>
      </c>
      <c r="AB253" s="59">
        <f t="shared" si="237"/>
        <v>0</v>
      </c>
      <c r="AC253" s="60">
        <f t="shared" si="238"/>
        <v>0</v>
      </c>
      <c r="AD253" s="58">
        <f t="shared" si="239"/>
        <v>0</v>
      </c>
      <c r="AE253" s="59">
        <f t="shared" si="240"/>
        <v>0</v>
      </c>
      <c r="AF253" s="7">
        <f t="shared" si="224"/>
        <v>0</v>
      </c>
      <c r="AG253" s="84">
        <f t="shared" si="225"/>
        <v>0</v>
      </c>
      <c r="AI253" s="57" t="str">
        <f t="shared" si="241"/>
        <v/>
      </c>
      <c r="AJ253" s="58" t="str">
        <f t="shared" si="242"/>
        <v/>
      </c>
      <c r="AK253" s="59" t="str">
        <f t="shared" si="243"/>
        <v/>
      </c>
      <c r="AL253" s="60" t="str">
        <f t="shared" si="244"/>
        <v/>
      </c>
      <c r="AM253" s="58" t="str">
        <f t="shared" si="245"/>
        <v/>
      </c>
      <c r="AN253" s="59" t="str">
        <f t="shared" si="246"/>
        <v/>
      </c>
      <c r="AO253" s="7" t="str">
        <f t="shared" si="247"/>
        <v/>
      </c>
      <c r="AP253" s="84">
        <f t="shared" si="259"/>
        <v>0</v>
      </c>
      <c r="AR253" s="83">
        <f t="shared" si="226"/>
        <v>1</v>
      </c>
      <c r="AT253" s="83">
        <f t="shared" si="227"/>
        <v>0</v>
      </c>
      <c r="AV253" s="57" t="str">
        <f>IF(明細書!Q253="","",明細書!Q253)</f>
        <v/>
      </c>
      <c r="AW253" s="58" t="str">
        <f>IF(明細書!R253="","",明細書!R253)</f>
        <v/>
      </c>
      <c r="AX253" s="59" t="str">
        <f>IF(明細書!S253="","",明細書!S253)</f>
        <v/>
      </c>
      <c r="AY253" s="60" t="str">
        <f>IF(明細書!T253="","",明細書!T253)</f>
        <v/>
      </c>
      <c r="AZ253" s="58" t="str">
        <f>IF(明細書!U253="","",明細書!U253)</f>
        <v/>
      </c>
      <c r="BA253" s="59" t="str">
        <f>IF(明細書!V253="","",明細書!V253)</f>
        <v/>
      </c>
      <c r="BB253" s="7" t="str">
        <f>IF(明細書!W253="","",明細書!W253)</f>
        <v/>
      </c>
      <c r="BD253" s="57" t="str">
        <f t="shared" si="248"/>
        <v/>
      </c>
      <c r="BE253" s="58" t="str">
        <f t="shared" si="249"/>
        <v/>
      </c>
      <c r="BF253" s="59" t="str">
        <f t="shared" si="250"/>
        <v/>
      </c>
      <c r="BG253" s="60" t="str">
        <f t="shared" si="251"/>
        <v/>
      </c>
      <c r="BH253" s="58" t="str">
        <f t="shared" si="252"/>
        <v/>
      </c>
      <c r="BI253" s="59" t="str">
        <f t="shared" si="253"/>
        <v/>
      </c>
      <c r="BJ253" s="7" t="str">
        <f t="shared" si="254"/>
        <v/>
      </c>
      <c r="BK253" s="7">
        <f t="shared" si="255"/>
        <v>0</v>
      </c>
      <c r="BL253" s="84">
        <f t="shared" si="256"/>
        <v>0</v>
      </c>
      <c r="BM253" s="83">
        <f t="shared" si="257"/>
        <v>1</v>
      </c>
    </row>
    <row r="254" spans="7:65" ht="20.25" customHeight="1" x14ac:dyDescent="0.15">
      <c r="G254" s="55" t="str">
        <f>IF(明細書!H254="","",明細書!H254)</f>
        <v/>
      </c>
      <c r="H254" s="42" t="str">
        <f>IF(明細書!I254="","",明細書!I254)</f>
        <v/>
      </c>
      <c r="I254" s="43" t="str">
        <f>IF(明細書!J254="","",明細書!J254)</f>
        <v/>
      </c>
      <c r="J254" s="44" t="str">
        <f>IF(明細書!K254="","",明細書!K254)</f>
        <v/>
      </c>
      <c r="K254" s="42" t="str">
        <f>IF(明細書!L254="","",明細書!L254)</f>
        <v/>
      </c>
      <c r="L254" s="43" t="str">
        <f>IF(明細書!M254="","",明細書!M254)</f>
        <v/>
      </c>
      <c r="M254" s="45" t="str">
        <f>IF(明細書!N254="","",明細書!N254)</f>
        <v/>
      </c>
      <c r="N254" s="342">
        <f>明細書!O254</f>
        <v>0</v>
      </c>
      <c r="O254" s="343"/>
      <c r="Q254" s="55" t="str">
        <f t="shared" si="228"/>
        <v/>
      </c>
      <c r="R254" s="42" t="str">
        <f t="shared" si="229"/>
        <v/>
      </c>
      <c r="S254" s="43" t="str">
        <f t="shared" si="230"/>
        <v/>
      </c>
      <c r="T254" s="44" t="str">
        <f t="shared" si="231"/>
        <v/>
      </c>
      <c r="U254" s="42" t="str">
        <f t="shared" si="232"/>
        <v/>
      </c>
      <c r="V254" s="43" t="str">
        <f t="shared" si="233"/>
        <v/>
      </c>
      <c r="W254" s="46" t="str">
        <f t="shared" si="234"/>
        <v/>
      </c>
      <c r="X254" s="83">
        <f t="shared" si="258"/>
        <v>0</v>
      </c>
      <c r="Z254" s="57">
        <f t="shared" si="235"/>
        <v>0</v>
      </c>
      <c r="AA254" s="58">
        <f t="shared" si="236"/>
        <v>0</v>
      </c>
      <c r="AB254" s="59">
        <f t="shared" si="237"/>
        <v>0</v>
      </c>
      <c r="AC254" s="60">
        <f t="shared" si="238"/>
        <v>0</v>
      </c>
      <c r="AD254" s="58">
        <f t="shared" si="239"/>
        <v>0</v>
      </c>
      <c r="AE254" s="59">
        <f t="shared" si="240"/>
        <v>0</v>
      </c>
      <c r="AF254" s="7">
        <f t="shared" si="224"/>
        <v>0</v>
      </c>
      <c r="AG254" s="84">
        <f t="shared" si="225"/>
        <v>0</v>
      </c>
      <c r="AI254" s="57" t="str">
        <f t="shared" si="241"/>
        <v/>
      </c>
      <c r="AJ254" s="58" t="str">
        <f t="shared" si="242"/>
        <v/>
      </c>
      <c r="AK254" s="59" t="str">
        <f t="shared" si="243"/>
        <v/>
      </c>
      <c r="AL254" s="60" t="str">
        <f t="shared" si="244"/>
        <v/>
      </c>
      <c r="AM254" s="58" t="str">
        <f t="shared" si="245"/>
        <v/>
      </c>
      <c r="AN254" s="59" t="str">
        <f t="shared" si="246"/>
        <v/>
      </c>
      <c r="AO254" s="7" t="str">
        <f t="shared" si="247"/>
        <v/>
      </c>
      <c r="AP254" s="84">
        <f t="shared" si="259"/>
        <v>0</v>
      </c>
      <c r="AR254" s="83">
        <f t="shared" si="226"/>
        <v>1</v>
      </c>
      <c r="AT254" s="83">
        <f t="shared" si="227"/>
        <v>0</v>
      </c>
      <c r="AV254" s="57" t="str">
        <f>IF(明細書!Q254="","",明細書!Q254)</f>
        <v/>
      </c>
      <c r="AW254" s="58" t="str">
        <f>IF(明細書!R254="","",明細書!R254)</f>
        <v/>
      </c>
      <c r="AX254" s="59" t="str">
        <f>IF(明細書!S254="","",明細書!S254)</f>
        <v/>
      </c>
      <c r="AY254" s="60" t="str">
        <f>IF(明細書!T254="","",明細書!T254)</f>
        <v/>
      </c>
      <c r="AZ254" s="58" t="str">
        <f>IF(明細書!U254="","",明細書!U254)</f>
        <v/>
      </c>
      <c r="BA254" s="59" t="str">
        <f>IF(明細書!V254="","",明細書!V254)</f>
        <v/>
      </c>
      <c r="BB254" s="7" t="str">
        <f>IF(明細書!W254="","",明細書!W254)</f>
        <v/>
      </c>
      <c r="BD254" s="57" t="str">
        <f t="shared" si="248"/>
        <v/>
      </c>
      <c r="BE254" s="58" t="str">
        <f t="shared" si="249"/>
        <v/>
      </c>
      <c r="BF254" s="59" t="str">
        <f t="shared" si="250"/>
        <v/>
      </c>
      <c r="BG254" s="60" t="str">
        <f t="shared" si="251"/>
        <v/>
      </c>
      <c r="BH254" s="58" t="str">
        <f t="shared" si="252"/>
        <v/>
      </c>
      <c r="BI254" s="59" t="str">
        <f t="shared" si="253"/>
        <v/>
      </c>
      <c r="BJ254" s="7" t="str">
        <f t="shared" si="254"/>
        <v/>
      </c>
      <c r="BK254" s="7">
        <f t="shared" si="255"/>
        <v>0</v>
      </c>
      <c r="BL254" s="84">
        <f t="shared" si="256"/>
        <v>0</v>
      </c>
      <c r="BM254" s="83">
        <f t="shared" si="257"/>
        <v>1</v>
      </c>
    </row>
    <row r="255" spans="7:65" ht="20.25" customHeight="1" x14ac:dyDescent="0.15">
      <c r="G255" s="55" t="str">
        <f>IF(明細書!H255="","",明細書!H255)</f>
        <v/>
      </c>
      <c r="H255" s="42" t="str">
        <f>IF(明細書!I255="","",明細書!I255)</f>
        <v/>
      </c>
      <c r="I255" s="43" t="str">
        <f>IF(明細書!J255="","",明細書!J255)</f>
        <v/>
      </c>
      <c r="J255" s="44" t="str">
        <f>IF(明細書!K255="","",明細書!K255)</f>
        <v/>
      </c>
      <c r="K255" s="42" t="str">
        <f>IF(明細書!L255="","",明細書!L255)</f>
        <v/>
      </c>
      <c r="L255" s="43" t="str">
        <f>IF(明細書!M255="","",明細書!M255)</f>
        <v/>
      </c>
      <c r="M255" s="45" t="str">
        <f>IF(明細書!N255="","",明細書!N255)</f>
        <v/>
      </c>
      <c r="N255" s="342">
        <f>明細書!O255</f>
        <v>0</v>
      </c>
      <c r="O255" s="343"/>
      <c r="Q255" s="55" t="str">
        <f t="shared" si="228"/>
        <v/>
      </c>
      <c r="R255" s="42" t="str">
        <f t="shared" si="229"/>
        <v/>
      </c>
      <c r="S255" s="43" t="str">
        <f t="shared" si="230"/>
        <v/>
      </c>
      <c r="T255" s="44" t="str">
        <f t="shared" si="231"/>
        <v/>
      </c>
      <c r="U255" s="42" t="str">
        <f t="shared" si="232"/>
        <v/>
      </c>
      <c r="V255" s="43" t="str">
        <f t="shared" si="233"/>
        <v/>
      </c>
      <c r="W255" s="46" t="str">
        <f t="shared" si="234"/>
        <v/>
      </c>
      <c r="X255" s="83">
        <f t="shared" si="258"/>
        <v>0</v>
      </c>
      <c r="Z255" s="57">
        <f t="shared" si="235"/>
        <v>0</v>
      </c>
      <c r="AA255" s="58">
        <f t="shared" si="236"/>
        <v>0</v>
      </c>
      <c r="AB255" s="59">
        <f t="shared" si="237"/>
        <v>0</v>
      </c>
      <c r="AC255" s="60">
        <f t="shared" si="238"/>
        <v>0</v>
      </c>
      <c r="AD255" s="58">
        <f t="shared" si="239"/>
        <v>0</v>
      </c>
      <c r="AE255" s="59">
        <f t="shared" si="240"/>
        <v>0</v>
      </c>
      <c r="AF255" s="7">
        <f t="shared" si="224"/>
        <v>0</v>
      </c>
      <c r="AG255" s="84">
        <f t="shared" si="225"/>
        <v>0</v>
      </c>
      <c r="AI255" s="57" t="str">
        <f t="shared" si="241"/>
        <v/>
      </c>
      <c r="AJ255" s="58" t="str">
        <f t="shared" si="242"/>
        <v/>
      </c>
      <c r="AK255" s="59" t="str">
        <f t="shared" si="243"/>
        <v/>
      </c>
      <c r="AL255" s="60" t="str">
        <f t="shared" si="244"/>
        <v/>
      </c>
      <c r="AM255" s="58" t="str">
        <f t="shared" si="245"/>
        <v/>
      </c>
      <c r="AN255" s="59" t="str">
        <f t="shared" si="246"/>
        <v/>
      </c>
      <c r="AO255" s="7" t="str">
        <f t="shared" si="247"/>
        <v/>
      </c>
      <c r="AP255" s="84">
        <f t="shared" si="259"/>
        <v>0</v>
      </c>
      <c r="AR255" s="83">
        <f t="shared" si="226"/>
        <v>1</v>
      </c>
      <c r="AT255" s="83">
        <f t="shared" si="227"/>
        <v>0</v>
      </c>
      <c r="AV255" s="57" t="str">
        <f>IF(明細書!Q255="","",明細書!Q255)</f>
        <v/>
      </c>
      <c r="AW255" s="58" t="str">
        <f>IF(明細書!R255="","",明細書!R255)</f>
        <v/>
      </c>
      <c r="AX255" s="59" t="str">
        <f>IF(明細書!S255="","",明細書!S255)</f>
        <v/>
      </c>
      <c r="AY255" s="60" t="str">
        <f>IF(明細書!T255="","",明細書!T255)</f>
        <v/>
      </c>
      <c r="AZ255" s="58" t="str">
        <f>IF(明細書!U255="","",明細書!U255)</f>
        <v/>
      </c>
      <c r="BA255" s="59" t="str">
        <f>IF(明細書!V255="","",明細書!V255)</f>
        <v/>
      </c>
      <c r="BB255" s="7" t="str">
        <f>IF(明細書!W255="","",明細書!W255)</f>
        <v/>
      </c>
      <c r="BD255" s="57" t="str">
        <f t="shared" si="248"/>
        <v/>
      </c>
      <c r="BE255" s="58" t="str">
        <f t="shared" si="249"/>
        <v/>
      </c>
      <c r="BF255" s="59" t="str">
        <f t="shared" si="250"/>
        <v/>
      </c>
      <c r="BG255" s="60" t="str">
        <f t="shared" si="251"/>
        <v/>
      </c>
      <c r="BH255" s="58" t="str">
        <f t="shared" si="252"/>
        <v/>
      </c>
      <c r="BI255" s="59" t="str">
        <f t="shared" si="253"/>
        <v/>
      </c>
      <c r="BJ255" s="7" t="str">
        <f t="shared" si="254"/>
        <v/>
      </c>
      <c r="BK255" s="7">
        <f t="shared" si="255"/>
        <v>0</v>
      </c>
      <c r="BL255" s="84">
        <f t="shared" si="256"/>
        <v>0</v>
      </c>
      <c r="BM255" s="83">
        <f t="shared" si="257"/>
        <v>1</v>
      </c>
    </row>
    <row r="256" spans="7:65" ht="20.25" customHeight="1" x14ac:dyDescent="0.15">
      <c r="G256" s="55" t="str">
        <f>IF(明細書!H256="","",明細書!H256)</f>
        <v/>
      </c>
      <c r="H256" s="42" t="str">
        <f>IF(明細書!I256="","",明細書!I256)</f>
        <v/>
      </c>
      <c r="I256" s="43" t="str">
        <f>IF(明細書!J256="","",明細書!J256)</f>
        <v/>
      </c>
      <c r="J256" s="44" t="str">
        <f>IF(明細書!K256="","",明細書!K256)</f>
        <v/>
      </c>
      <c r="K256" s="42" t="str">
        <f>IF(明細書!L256="","",明細書!L256)</f>
        <v/>
      </c>
      <c r="L256" s="43" t="str">
        <f>IF(明細書!M256="","",明細書!M256)</f>
        <v/>
      </c>
      <c r="M256" s="45" t="str">
        <f>IF(明細書!N256="","",明細書!N256)</f>
        <v/>
      </c>
      <c r="N256" s="342">
        <f>明細書!O256</f>
        <v>0</v>
      </c>
      <c r="O256" s="343"/>
      <c r="Q256" s="55" t="str">
        <f t="shared" si="228"/>
        <v/>
      </c>
      <c r="R256" s="42" t="str">
        <f t="shared" si="229"/>
        <v/>
      </c>
      <c r="S256" s="43" t="str">
        <f t="shared" si="230"/>
        <v/>
      </c>
      <c r="T256" s="44" t="str">
        <f t="shared" si="231"/>
        <v/>
      </c>
      <c r="U256" s="42" t="str">
        <f t="shared" si="232"/>
        <v/>
      </c>
      <c r="V256" s="43" t="str">
        <f t="shared" si="233"/>
        <v/>
      </c>
      <c r="W256" s="46" t="str">
        <f t="shared" si="234"/>
        <v/>
      </c>
      <c r="X256" s="83">
        <f t="shared" si="258"/>
        <v>0</v>
      </c>
      <c r="Z256" s="57">
        <f t="shared" si="235"/>
        <v>0</v>
      </c>
      <c r="AA256" s="58">
        <f t="shared" si="236"/>
        <v>0</v>
      </c>
      <c r="AB256" s="59">
        <f t="shared" si="237"/>
        <v>0</v>
      </c>
      <c r="AC256" s="60">
        <f t="shared" si="238"/>
        <v>0</v>
      </c>
      <c r="AD256" s="58">
        <f t="shared" si="239"/>
        <v>0</v>
      </c>
      <c r="AE256" s="59">
        <f t="shared" si="240"/>
        <v>0</v>
      </c>
      <c r="AF256" s="7">
        <f t="shared" si="224"/>
        <v>0</v>
      </c>
      <c r="AG256" s="84">
        <f t="shared" si="225"/>
        <v>0</v>
      </c>
      <c r="AI256" s="57" t="str">
        <f t="shared" si="241"/>
        <v/>
      </c>
      <c r="AJ256" s="58" t="str">
        <f t="shared" si="242"/>
        <v/>
      </c>
      <c r="AK256" s="59" t="str">
        <f t="shared" si="243"/>
        <v/>
      </c>
      <c r="AL256" s="60" t="str">
        <f t="shared" si="244"/>
        <v/>
      </c>
      <c r="AM256" s="58" t="str">
        <f t="shared" si="245"/>
        <v/>
      </c>
      <c r="AN256" s="59" t="str">
        <f t="shared" si="246"/>
        <v/>
      </c>
      <c r="AO256" s="7" t="str">
        <f t="shared" si="247"/>
        <v/>
      </c>
      <c r="AP256" s="84">
        <f t="shared" si="259"/>
        <v>0</v>
      </c>
      <c r="AR256" s="83">
        <f t="shared" si="226"/>
        <v>1</v>
      </c>
      <c r="AT256" s="83">
        <f t="shared" si="227"/>
        <v>0</v>
      </c>
      <c r="AV256" s="57" t="str">
        <f>IF(明細書!Q256="","",明細書!Q256)</f>
        <v/>
      </c>
      <c r="AW256" s="58" t="str">
        <f>IF(明細書!R256="","",明細書!R256)</f>
        <v/>
      </c>
      <c r="AX256" s="59" t="str">
        <f>IF(明細書!S256="","",明細書!S256)</f>
        <v/>
      </c>
      <c r="AY256" s="60" t="str">
        <f>IF(明細書!T256="","",明細書!T256)</f>
        <v/>
      </c>
      <c r="AZ256" s="58" t="str">
        <f>IF(明細書!U256="","",明細書!U256)</f>
        <v/>
      </c>
      <c r="BA256" s="59" t="str">
        <f>IF(明細書!V256="","",明細書!V256)</f>
        <v/>
      </c>
      <c r="BB256" s="7" t="str">
        <f>IF(明細書!W256="","",明細書!W256)</f>
        <v/>
      </c>
      <c r="BD256" s="57" t="str">
        <f t="shared" si="248"/>
        <v/>
      </c>
      <c r="BE256" s="58" t="str">
        <f t="shared" si="249"/>
        <v/>
      </c>
      <c r="BF256" s="59" t="str">
        <f t="shared" si="250"/>
        <v/>
      </c>
      <c r="BG256" s="60" t="str">
        <f t="shared" si="251"/>
        <v/>
      </c>
      <c r="BH256" s="58" t="str">
        <f t="shared" si="252"/>
        <v/>
      </c>
      <c r="BI256" s="59" t="str">
        <f t="shared" si="253"/>
        <v/>
      </c>
      <c r="BJ256" s="7" t="str">
        <f t="shared" si="254"/>
        <v/>
      </c>
      <c r="BK256" s="7">
        <f t="shared" si="255"/>
        <v>0</v>
      </c>
      <c r="BL256" s="84">
        <f t="shared" si="256"/>
        <v>0</v>
      </c>
      <c r="BM256" s="83">
        <f t="shared" si="257"/>
        <v>1</v>
      </c>
    </row>
    <row r="257" spans="7:65" ht="20.25" customHeight="1" x14ac:dyDescent="0.15">
      <c r="G257" s="55" t="str">
        <f>IF(明細書!H257="","",明細書!H257)</f>
        <v/>
      </c>
      <c r="H257" s="42" t="str">
        <f>IF(明細書!I257="","",明細書!I257)</f>
        <v/>
      </c>
      <c r="I257" s="43" t="str">
        <f>IF(明細書!J257="","",明細書!J257)</f>
        <v/>
      </c>
      <c r="J257" s="44" t="str">
        <f>IF(明細書!K257="","",明細書!K257)</f>
        <v/>
      </c>
      <c r="K257" s="42" t="str">
        <f>IF(明細書!L257="","",明細書!L257)</f>
        <v/>
      </c>
      <c r="L257" s="43" t="str">
        <f>IF(明細書!M257="","",明細書!M257)</f>
        <v/>
      </c>
      <c r="M257" s="45" t="str">
        <f>IF(明細書!N257="","",明細書!N257)</f>
        <v/>
      </c>
      <c r="N257" s="342">
        <f>明細書!O257</f>
        <v>0</v>
      </c>
      <c r="O257" s="343"/>
      <c r="Q257" s="55" t="str">
        <f t="shared" si="228"/>
        <v/>
      </c>
      <c r="R257" s="42" t="str">
        <f t="shared" si="229"/>
        <v/>
      </c>
      <c r="S257" s="43" t="str">
        <f t="shared" si="230"/>
        <v/>
      </c>
      <c r="T257" s="44" t="str">
        <f t="shared" si="231"/>
        <v/>
      </c>
      <c r="U257" s="42" t="str">
        <f t="shared" si="232"/>
        <v/>
      </c>
      <c r="V257" s="43" t="str">
        <f t="shared" si="233"/>
        <v/>
      </c>
      <c r="W257" s="46" t="str">
        <f t="shared" si="234"/>
        <v/>
      </c>
      <c r="X257" s="83">
        <f t="shared" si="258"/>
        <v>0</v>
      </c>
      <c r="Z257" s="57">
        <f t="shared" si="235"/>
        <v>0</v>
      </c>
      <c r="AA257" s="58">
        <f t="shared" si="236"/>
        <v>0</v>
      </c>
      <c r="AB257" s="59">
        <f t="shared" si="237"/>
        <v>0</v>
      </c>
      <c r="AC257" s="60">
        <f t="shared" si="238"/>
        <v>0</v>
      </c>
      <c r="AD257" s="58">
        <f t="shared" si="239"/>
        <v>0</v>
      </c>
      <c r="AE257" s="59">
        <f t="shared" si="240"/>
        <v>0</v>
      </c>
      <c r="AF257" s="7">
        <f t="shared" si="224"/>
        <v>0</v>
      </c>
      <c r="AG257" s="84">
        <f t="shared" si="225"/>
        <v>0</v>
      </c>
      <c r="AI257" s="57" t="str">
        <f t="shared" si="241"/>
        <v/>
      </c>
      <c r="AJ257" s="58" t="str">
        <f t="shared" si="242"/>
        <v/>
      </c>
      <c r="AK257" s="59" t="str">
        <f t="shared" si="243"/>
        <v/>
      </c>
      <c r="AL257" s="60" t="str">
        <f t="shared" si="244"/>
        <v/>
      </c>
      <c r="AM257" s="58" t="str">
        <f t="shared" si="245"/>
        <v/>
      </c>
      <c r="AN257" s="59" t="str">
        <f t="shared" si="246"/>
        <v/>
      </c>
      <c r="AO257" s="7" t="str">
        <f t="shared" si="247"/>
        <v/>
      </c>
      <c r="AP257" s="84">
        <f t="shared" si="259"/>
        <v>0</v>
      </c>
      <c r="AR257" s="83">
        <f t="shared" si="226"/>
        <v>1</v>
      </c>
      <c r="AT257" s="83">
        <f t="shared" si="227"/>
        <v>0</v>
      </c>
      <c r="AV257" s="57" t="str">
        <f>IF(明細書!Q257="","",明細書!Q257)</f>
        <v/>
      </c>
      <c r="AW257" s="58" t="str">
        <f>IF(明細書!R257="","",明細書!R257)</f>
        <v/>
      </c>
      <c r="AX257" s="59" t="str">
        <f>IF(明細書!S257="","",明細書!S257)</f>
        <v/>
      </c>
      <c r="AY257" s="60" t="str">
        <f>IF(明細書!T257="","",明細書!T257)</f>
        <v/>
      </c>
      <c r="AZ257" s="58" t="str">
        <f>IF(明細書!U257="","",明細書!U257)</f>
        <v/>
      </c>
      <c r="BA257" s="59" t="str">
        <f>IF(明細書!V257="","",明細書!V257)</f>
        <v/>
      </c>
      <c r="BB257" s="7" t="str">
        <f>IF(明細書!W257="","",明細書!W257)</f>
        <v/>
      </c>
      <c r="BD257" s="57" t="str">
        <f t="shared" si="248"/>
        <v/>
      </c>
      <c r="BE257" s="58" t="str">
        <f t="shared" si="249"/>
        <v/>
      </c>
      <c r="BF257" s="59" t="str">
        <f t="shared" si="250"/>
        <v/>
      </c>
      <c r="BG257" s="60" t="str">
        <f t="shared" si="251"/>
        <v/>
      </c>
      <c r="BH257" s="58" t="str">
        <f t="shared" si="252"/>
        <v/>
      </c>
      <c r="BI257" s="59" t="str">
        <f t="shared" si="253"/>
        <v/>
      </c>
      <c r="BJ257" s="7" t="str">
        <f t="shared" si="254"/>
        <v/>
      </c>
      <c r="BK257" s="7">
        <f t="shared" si="255"/>
        <v>0</v>
      </c>
      <c r="BL257" s="84">
        <f t="shared" si="256"/>
        <v>0</v>
      </c>
      <c r="BM257" s="83">
        <f t="shared" si="257"/>
        <v>1</v>
      </c>
    </row>
    <row r="258" spans="7:65" ht="20.25" customHeight="1" x14ac:dyDescent="0.15">
      <c r="G258" s="55" t="str">
        <f>IF(明細書!H258="","",明細書!H258)</f>
        <v/>
      </c>
      <c r="H258" s="42" t="str">
        <f>IF(明細書!I258="","",明細書!I258)</f>
        <v/>
      </c>
      <c r="I258" s="43" t="str">
        <f>IF(明細書!J258="","",明細書!J258)</f>
        <v/>
      </c>
      <c r="J258" s="44" t="str">
        <f>IF(明細書!K258="","",明細書!K258)</f>
        <v/>
      </c>
      <c r="K258" s="42" t="str">
        <f>IF(明細書!L258="","",明細書!L258)</f>
        <v/>
      </c>
      <c r="L258" s="43" t="str">
        <f>IF(明細書!M258="","",明細書!M258)</f>
        <v/>
      </c>
      <c r="M258" s="45" t="str">
        <f>IF(明細書!N258="","",明細書!N258)</f>
        <v/>
      </c>
      <c r="N258" s="342">
        <f>明細書!O258</f>
        <v>0</v>
      </c>
      <c r="O258" s="343"/>
      <c r="Q258" s="55" t="str">
        <f t="shared" si="228"/>
        <v/>
      </c>
      <c r="R258" s="42" t="str">
        <f t="shared" si="229"/>
        <v/>
      </c>
      <c r="S258" s="43" t="str">
        <f t="shared" si="230"/>
        <v/>
      </c>
      <c r="T258" s="44" t="str">
        <f t="shared" si="231"/>
        <v/>
      </c>
      <c r="U258" s="42" t="str">
        <f t="shared" si="232"/>
        <v/>
      </c>
      <c r="V258" s="43" t="str">
        <f t="shared" si="233"/>
        <v/>
      </c>
      <c r="W258" s="46" t="str">
        <f t="shared" si="234"/>
        <v/>
      </c>
      <c r="X258" s="83">
        <f t="shared" si="258"/>
        <v>0</v>
      </c>
      <c r="Z258" s="57">
        <f t="shared" si="235"/>
        <v>0</v>
      </c>
      <c r="AA258" s="58">
        <f t="shared" si="236"/>
        <v>0</v>
      </c>
      <c r="AB258" s="59">
        <f t="shared" si="237"/>
        <v>0</v>
      </c>
      <c r="AC258" s="60">
        <f t="shared" si="238"/>
        <v>0</v>
      </c>
      <c r="AD258" s="58">
        <f t="shared" si="239"/>
        <v>0</v>
      </c>
      <c r="AE258" s="59">
        <f t="shared" si="240"/>
        <v>0</v>
      </c>
      <c r="AF258" s="7">
        <f t="shared" si="224"/>
        <v>0</v>
      </c>
      <c r="AG258" s="84">
        <f t="shared" si="225"/>
        <v>0</v>
      </c>
      <c r="AI258" s="57" t="str">
        <f t="shared" si="241"/>
        <v/>
      </c>
      <c r="AJ258" s="58" t="str">
        <f t="shared" si="242"/>
        <v/>
      </c>
      <c r="AK258" s="59" t="str">
        <f t="shared" si="243"/>
        <v/>
      </c>
      <c r="AL258" s="60" t="str">
        <f t="shared" si="244"/>
        <v/>
      </c>
      <c r="AM258" s="58" t="str">
        <f t="shared" si="245"/>
        <v/>
      </c>
      <c r="AN258" s="59" t="str">
        <f t="shared" si="246"/>
        <v/>
      </c>
      <c r="AO258" s="7" t="str">
        <f t="shared" si="247"/>
        <v/>
      </c>
      <c r="AP258" s="84">
        <f t="shared" si="259"/>
        <v>0</v>
      </c>
      <c r="AR258" s="83">
        <f t="shared" si="226"/>
        <v>1</v>
      </c>
      <c r="AT258" s="83">
        <f t="shared" si="227"/>
        <v>0</v>
      </c>
      <c r="AV258" s="57" t="str">
        <f>IF(明細書!Q258="","",明細書!Q258)</f>
        <v/>
      </c>
      <c r="AW258" s="58" t="str">
        <f>IF(明細書!R258="","",明細書!R258)</f>
        <v/>
      </c>
      <c r="AX258" s="59" t="str">
        <f>IF(明細書!S258="","",明細書!S258)</f>
        <v/>
      </c>
      <c r="AY258" s="60" t="str">
        <f>IF(明細書!T258="","",明細書!T258)</f>
        <v/>
      </c>
      <c r="AZ258" s="58" t="str">
        <f>IF(明細書!U258="","",明細書!U258)</f>
        <v/>
      </c>
      <c r="BA258" s="59" t="str">
        <f>IF(明細書!V258="","",明細書!V258)</f>
        <v/>
      </c>
      <c r="BB258" s="7" t="str">
        <f>IF(明細書!W258="","",明細書!W258)</f>
        <v/>
      </c>
      <c r="BD258" s="57" t="str">
        <f t="shared" si="248"/>
        <v/>
      </c>
      <c r="BE258" s="58" t="str">
        <f t="shared" si="249"/>
        <v/>
      </c>
      <c r="BF258" s="59" t="str">
        <f t="shared" si="250"/>
        <v/>
      </c>
      <c r="BG258" s="60" t="str">
        <f t="shared" si="251"/>
        <v/>
      </c>
      <c r="BH258" s="58" t="str">
        <f t="shared" si="252"/>
        <v/>
      </c>
      <c r="BI258" s="59" t="str">
        <f t="shared" si="253"/>
        <v/>
      </c>
      <c r="BJ258" s="7" t="str">
        <f t="shared" si="254"/>
        <v/>
      </c>
      <c r="BK258" s="7">
        <f t="shared" si="255"/>
        <v>0</v>
      </c>
      <c r="BL258" s="84">
        <f t="shared" si="256"/>
        <v>0</v>
      </c>
      <c r="BM258" s="83">
        <f t="shared" si="257"/>
        <v>1</v>
      </c>
    </row>
    <row r="259" spans="7:65" ht="20.25" customHeight="1" x14ac:dyDescent="0.15">
      <c r="G259" s="55" t="str">
        <f>IF(明細書!H259="","",明細書!H259)</f>
        <v/>
      </c>
      <c r="H259" s="42" t="str">
        <f>IF(明細書!I259="","",明細書!I259)</f>
        <v/>
      </c>
      <c r="I259" s="43" t="str">
        <f>IF(明細書!J259="","",明細書!J259)</f>
        <v/>
      </c>
      <c r="J259" s="44" t="str">
        <f>IF(明細書!K259="","",明細書!K259)</f>
        <v/>
      </c>
      <c r="K259" s="42" t="str">
        <f>IF(明細書!L259="","",明細書!L259)</f>
        <v/>
      </c>
      <c r="L259" s="43" t="str">
        <f>IF(明細書!M259="","",明細書!M259)</f>
        <v/>
      </c>
      <c r="M259" s="45" t="str">
        <f>IF(明細書!N259="","",明細書!N259)</f>
        <v/>
      </c>
      <c r="N259" s="342">
        <f>明細書!O259</f>
        <v>0</v>
      </c>
      <c r="O259" s="343"/>
      <c r="Q259" s="55" t="str">
        <f t="shared" si="228"/>
        <v/>
      </c>
      <c r="R259" s="42" t="str">
        <f t="shared" si="229"/>
        <v/>
      </c>
      <c r="S259" s="43" t="str">
        <f t="shared" si="230"/>
        <v/>
      </c>
      <c r="T259" s="44" t="str">
        <f t="shared" si="231"/>
        <v/>
      </c>
      <c r="U259" s="42" t="str">
        <f t="shared" si="232"/>
        <v/>
      </c>
      <c r="V259" s="43" t="str">
        <f t="shared" si="233"/>
        <v/>
      </c>
      <c r="W259" s="46" t="str">
        <f t="shared" si="234"/>
        <v/>
      </c>
      <c r="X259" s="83">
        <f t="shared" si="258"/>
        <v>0</v>
      </c>
      <c r="Z259" s="57">
        <f t="shared" si="235"/>
        <v>0</v>
      </c>
      <c r="AA259" s="58">
        <f t="shared" si="236"/>
        <v>0</v>
      </c>
      <c r="AB259" s="59">
        <f t="shared" si="237"/>
        <v>0</v>
      </c>
      <c r="AC259" s="60">
        <f t="shared" si="238"/>
        <v>0</v>
      </c>
      <c r="AD259" s="58">
        <f t="shared" si="239"/>
        <v>0</v>
      </c>
      <c r="AE259" s="59">
        <f t="shared" si="240"/>
        <v>0</v>
      </c>
      <c r="AF259" s="7">
        <f t="shared" si="224"/>
        <v>0</v>
      </c>
      <c r="AG259" s="84">
        <f t="shared" si="225"/>
        <v>0</v>
      </c>
      <c r="AI259" s="57" t="str">
        <f t="shared" si="241"/>
        <v/>
      </c>
      <c r="AJ259" s="58" t="str">
        <f t="shared" si="242"/>
        <v/>
      </c>
      <c r="AK259" s="59" t="str">
        <f t="shared" si="243"/>
        <v/>
      </c>
      <c r="AL259" s="60" t="str">
        <f t="shared" si="244"/>
        <v/>
      </c>
      <c r="AM259" s="58" t="str">
        <f t="shared" si="245"/>
        <v/>
      </c>
      <c r="AN259" s="59" t="str">
        <f t="shared" si="246"/>
        <v/>
      </c>
      <c r="AO259" s="7" t="str">
        <f t="shared" si="247"/>
        <v/>
      </c>
      <c r="AP259" s="84">
        <f t="shared" si="259"/>
        <v>0</v>
      </c>
      <c r="AR259" s="83">
        <f t="shared" si="226"/>
        <v>1</v>
      </c>
      <c r="AT259" s="83">
        <f t="shared" si="227"/>
        <v>0</v>
      </c>
      <c r="AV259" s="57" t="str">
        <f>IF(明細書!Q259="","",明細書!Q259)</f>
        <v/>
      </c>
      <c r="AW259" s="58" t="str">
        <f>IF(明細書!R259="","",明細書!R259)</f>
        <v/>
      </c>
      <c r="AX259" s="59" t="str">
        <f>IF(明細書!S259="","",明細書!S259)</f>
        <v/>
      </c>
      <c r="AY259" s="60" t="str">
        <f>IF(明細書!T259="","",明細書!T259)</f>
        <v/>
      </c>
      <c r="AZ259" s="58" t="str">
        <f>IF(明細書!U259="","",明細書!U259)</f>
        <v/>
      </c>
      <c r="BA259" s="59" t="str">
        <f>IF(明細書!V259="","",明細書!V259)</f>
        <v/>
      </c>
      <c r="BB259" s="7" t="str">
        <f>IF(明細書!W259="","",明細書!W259)</f>
        <v/>
      </c>
      <c r="BD259" s="57" t="str">
        <f t="shared" si="248"/>
        <v/>
      </c>
      <c r="BE259" s="58" t="str">
        <f t="shared" si="249"/>
        <v/>
      </c>
      <c r="BF259" s="59" t="str">
        <f t="shared" si="250"/>
        <v/>
      </c>
      <c r="BG259" s="60" t="str">
        <f t="shared" si="251"/>
        <v/>
      </c>
      <c r="BH259" s="58" t="str">
        <f t="shared" si="252"/>
        <v/>
      </c>
      <c r="BI259" s="59" t="str">
        <f t="shared" si="253"/>
        <v/>
      </c>
      <c r="BJ259" s="7" t="str">
        <f t="shared" si="254"/>
        <v/>
      </c>
      <c r="BK259" s="7">
        <f t="shared" si="255"/>
        <v>0</v>
      </c>
      <c r="BL259" s="84">
        <f t="shared" si="256"/>
        <v>0</v>
      </c>
      <c r="BM259" s="83">
        <f t="shared" si="257"/>
        <v>1</v>
      </c>
    </row>
    <row r="260" spans="7:65" ht="20.25" customHeight="1" x14ac:dyDescent="0.15">
      <c r="G260" s="55" t="str">
        <f>IF(明細書!H260="","",明細書!H260)</f>
        <v/>
      </c>
      <c r="H260" s="42" t="str">
        <f>IF(明細書!I260="","",明細書!I260)</f>
        <v/>
      </c>
      <c r="I260" s="43" t="str">
        <f>IF(明細書!J260="","",明細書!J260)</f>
        <v/>
      </c>
      <c r="J260" s="44" t="str">
        <f>IF(明細書!K260="","",明細書!K260)</f>
        <v/>
      </c>
      <c r="K260" s="42" t="str">
        <f>IF(明細書!L260="","",明細書!L260)</f>
        <v/>
      </c>
      <c r="L260" s="43" t="str">
        <f>IF(明細書!M260="","",明細書!M260)</f>
        <v/>
      </c>
      <c r="M260" s="45" t="str">
        <f>IF(明細書!N260="","",明細書!N260)</f>
        <v/>
      </c>
      <c r="N260" s="342">
        <f>明細書!O260</f>
        <v>0</v>
      </c>
      <c r="O260" s="343"/>
      <c r="Q260" s="55" t="str">
        <f t="shared" si="228"/>
        <v/>
      </c>
      <c r="R260" s="42" t="str">
        <f t="shared" si="229"/>
        <v/>
      </c>
      <c r="S260" s="43" t="str">
        <f t="shared" si="230"/>
        <v/>
      </c>
      <c r="T260" s="44" t="str">
        <f t="shared" si="231"/>
        <v/>
      </c>
      <c r="U260" s="42" t="str">
        <f t="shared" si="232"/>
        <v/>
      </c>
      <c r="V260" s="43" t="str">
        <f t="shared" si="233"/>
        <v/>
      </c>
      <c r="W260" s="46" t="str">
        <f t="shared" si="234"/>
        <v/>
      </c>
      <c r="X260" s="83">
        <f t="shared" si="258"/>
        <v>0</v>
      </c>
      <c r="Z260" s="57">
        <f t="shared" si="235"/>
        <v>0</v>
      </c>
      <c r="AA260" s="58">
        <f t="shared" si="236"/>
        <v>0</v>
      </c>
      <c r="AB260" s="59">
        <f t="shared" si="237"/>
        <v>0</v>
      </c>
      <c r="AC260" s="60">
        <f t="shared" si="238"/>
        <v>0</v>
      </c>
      <c r="AD260" s="58">
        <f t="shared" si="239"/>
        <v>0</v>
      </c>
      <c r="AE260" s="59">
        <f t="shared" si="240"/>
        <v>0</v>
      </c>
      <c r="AF260" s="7">
        <f t="shared" si="224"/>
        <v>0</v>
      </c>
      <c r="AG260" s="84">
        <f t="shared" si="225"/>
        <v>0</v>
      </c>
      <c r="AI260" s="57" t="str">
        <f t="shared" si="241"/>
        <v/>
      </c>
      <c r="AJ260" s="58" t="str">
        <f t="shared" si="242"/>
        <v/>
      </c>
      <c r="AK260" s="59" t="str">
        <f t="shared" si="243"/>
        <v/>
      </c>
      <c r="AL260" s="60" t="str">
        <f t="shared" si="244"/>
        <v/>
      </c>
      <c r="AM260" s="58" t="str">
        <f t="shared" si="245"/>
        <v/>
      </c>
      <c r="AN260" s="59" t="str">
        <f t="shared" si="246"/>
        <v/>
      </c>
      <c r="AO260" s="7" t="str">
        <f t="shared" si="247"/>
        <v/>
      </c>
      <c r="AP260" s="84">
        <f t="shared" si="259"/>
        <v>0</v>
      </c>
      <c r="AR260" s="83">
        <f t="shared" si="226"/>
        <v>1</v>
      </c>
      <c r="AT260" s="83">
        <f t="shared" si="227"/>
        <v>0</v>
      </c>
      <c r="AV260" s="57" t="str">
        <f>IF(明細書!Q260="","",明細書!Q260)</f>
        <v/>
      </c>
      <c r="AW260" s="58" t="str">
        <f>IF(明細書!R260="","",明細書!R260)</f>
        <v/>
      </c>
      <c r="AX260" s="59" t="str">
        <f>IF(明細書!S260="","",明細書!S260)</f>
        <v/>
      </c>
      <c r="AY260" s="60" t="str">
        <f>IF(明細書!T260="","",明細書!T260)</f>
        <v/>
      </c>
      <c r="AZ260" s="58" t="str">
        <f>IF(明細書!U260="","",明細書!U260)</f>
        <v/>
      </c>
      <c r="BA260" s="59" t="str">
        <f>IF(明細書!V260="","",明細書!V260)</f>
        <v/>
      </c>
      <c r="BB260" s="7" t="str">
        <f>IF(明細書!W260="","",明細書!W260)</f>
        <v/>
      </c>
      <c r="BD260" s="57" t="str">
        <f t="shared" si="248"/>
        <v/>
      </c>
      <c r="BE260" s="58" t="str">
        <f t="shared" si="249"/>
        <v/>
      </c>
      <c r="BF260" s="59" t="str">
        <f t="shared" si="250"/>
        <v/>
      </c>
      <c r="BG260" s="60" t="str">
        <f t="shared" si="251"/>
        <v/>
      </c>
      <c r="BH260" s="58" t="str">
        <f t="shared" si="252"/>
        <v/>
      </c>
      <c r="BI260" s="59" t="str">
        <f t="shared" si="253"/>
        <v/>
      </c>
      <c r="BJ260" s="7" t="str">
        <f t="shared" si="254"/>
        <v/>
      </c>
      <c r="BK260" s="7">
        <f t="shared" si="255"/>
        <v>0</v>
      </c>
      <c r="BL260" s="84">
        <f t="shared" si="256"/>
        <v>0</v>
      </c>
      <c r="BM260" s="83">
        <f t="shared" si="257"/>
        <v>1</v>
      </c>
    </row>
    <row r="261" spans="7:65" ht="20.25" customHeight="1" x14ac:dyDescent="0.15">
      <c r="G261" s="55" t="str">
        <f>IF(明細書!H261="","",明細書!H261)</f>
        <v/>
      </c>
      <c r="H261" s="42" t="str">
        <f>IF(明細書!I261="","",明細書!I261)</f>
        <v/>
      </c>
      <c r="I261" s="43" t="str">
        <f>IF(明細書!J261="","",明細書!J261)</f>
        <v/>
      </c>
      <c r="J261" s="44" t="str">
        <f>IF(明細書!K261="","",明細書!K261)</f>
        <v/>
      </c>
      <c r="K261" s="42" t="str">
        <f>IF(明細書!L261="","",明細書!L261)</f>
        <v/>
      </c>
      <c r="L261" s="43" t="str">
        <f>IF(明細書!M261="","",明細書!M261)</f>
        <v/>
      </c>
      <c r="M261" s="45" t="str">
        <f>IF(明細書!N261="","",明細書!N261)</f>
        <v/>
      </c>
      <c r="N261" s="342">
        <f>明細書!O261</f>
        <v>0</v>
      </c>
      <c r="O261" s="343"/>
      <c r="Q261" s="55" t="str">
        <f t="shared" si="228"/>
        <v/>
      </c>
      <c r="R261" s="42" t="str">
        <f t="shared" si="229"/>
        <v/>
      </c>
      <c r="S261" s="43" t="str">
        <f t="shared" si="230"/>
        <v/>
      </c>
      <c r="T261" s="44" t="str">
        <f t="shared" si="231"/>
        <v/>
      </c>
      <c r="U261" s="42" t="str">
        <f t="shared" si="232"/>
        <v/>
      </c>
      <c r="V261" s="43" t="str">
        <f t="shared" si="233"/>
        <v/>
      </c>
      <c r="W261" s="46" t="str">
        <f t="shared" si="234"/>
        <v/>
      </c>
      <c r="X261" s="83">
        <f t="shared" si="258"/>
        <v>0</v>
      </c>
      <c r="Z261" s="57">
        <f t="shared" si="235"/>
        <v>0</v>
      </c>
      <c r="AA261" s="58">
        <f t="shared" si="236"/>
        <v>0</v>
      </c>
      <c r="AB261" s="59">
        <f t="shared" si="237"/>
        <v>0</v>
      </c>
      <c r="AC261" s="60">
        <f t="shared" si="238"/>
        <v>0</v>
      </c>
      <c r="AD261" s="58">
        <f t="shared" si="239"/>
        <v>0</v>
      </c>
      <c r="AE261" s="59">
        <f t="shared" si="240"/>
        <v>0</v>
      </c>
      <c r="AF261" s="7">
        <f t="shared" si="224"/>
        <v>0</v>
      </c>
      <c r="AG261" s="84">
        <f t="shared" si="225"/>
        <v>0</v>
      </c>
      <c r="AI261" s="57" t="str">
        <f t="shared" si="241"/>
        <v/>
      </c>
      <c r="AJ261" s="58" t="str">
        <f t="shared" si="242"/>
        <v/>
      </c>
      <c r="AK261" s="59" t="str">
        <f t="shared" si="243"/>
        <v/>
      </c>
      <c r="AL261" s="60" t="str">
        <f t="shared" si="244"/>
        <v/>
      </c>
      <c r="AM261" s="58" t="str">
        <f t="shared" si="245"/>
        <v/>
      </c>
      <c r="AN261" s="59" t="str">
        <f t="shared" si="246"/>
        <v/>
      </c>
      <c r="AO261" s="7" t="str">
        <f t="shared" si="247"/>
        <v/>
      </c>
      <c r="AP261" s="84">
        <f t="shared" si="259"/>
        <v>0</v>
      </c>
      <c r="AR261" s="83">
        <f t="shared" si="226"/>
        <v>1</v>
      </c>
      <c r="AT261" s="83">
        <f t="shared" si="227"/>
        <v>0</v>
      </c>
      <c r="AV261" s="57" t="str">
        <f>IF(明細書!Q261="","",明細書!Q261)</f>
        <v/>
      </c>
      <c r="AW261" s="58" t="str">
        <f>IF(明細書!R261="","",明細書!R261)</f>
        <v/>
      </c>
      <c r="AX261" s="59" t="str">
        <f>IF(明細書!S261="","",明細書!S261)</f>
        <v/>
      </c>
      <c r="AY261" s="60" t="str">
        <f>IF(明細書!T261="","",明細書!T261)</f>
        <v/>
      </c>
      <c r="AZ261" s="58" t="str">
        <f>IF(明細書!U261="","",明細書!U261)</f>
        <v/>
      </c>
      <c r="BA261" s="59" t="str">
        <f>IF(明細書!V261="","",明細書!V261)</f>
        <v/>
      </c>
      <c r="BB261" s="7" t="str">
        <f>IF(明細書!W261="","",明細書!W261)</f>
        <v/>
      </c>
      <c r="BD261" s="57" t="str">
        <f t="shared" si="248"/>
        <v/>
      </c>
      <c r="BE261" s="58" t="str">
        <f t="shared" si="249"/>
        <v/>
      </c>
      <c r="BF261" s="59" t="str">
        <f t="shared" si="250"/>
        <v/>
      </c>
      <c r="BG261" s="60" t="str">
        <f t="shared" si="251"/>
        <v/>
      </c>
      <c r="BH261" s="58" t="str">
        <f t="shared" si="252"/>
        <v/>
      </c>
      <c r="BI261" s="59" t="str">
        <f t="shared" si="253"/>
        <v/>
      </c>
      <c r="BJ261" s="7" t="str">
        <f t="shared" si="254"/>
        <v/>
      </c>
      <c r="BK261" s="7">
        <f t="shared" si="255"/>
        <v>0</v>
      </c>
      <c r="BL261" s="84">
        <f t="shared" si="256"/>
        <v>0</v>
      </c>
      <c r="BM261" s="83">
        <f t="shared" si="257"/>
        <v>1</v>
      </c>
    </row>
    <row r="262" spans="7:65" ht="20.25" customHeight="1" x14ac:dyDescent="0.15">
      <c r="G262" s="55" t="str">
        <f>IF(明細書!H262="","",明細書!H262)</f>
        <v/>
      </c>
      <c r="H262" s="42" t="str">
        <f>IF(明細書!I262="","",明細書!I262)</f>
        <v/>
      </c>
      <c r="I262" s="43" t="str">
        <f>IF(明細書!J262="","",明細書!J262)</f>
        <v/>
      </c>
      <c r="J262" s="44" t="str">
        <f>IF(明細書!K262="","",明細書!K262)</f>
        <v/>
      </c>
      <c r="K262" s="42" t="str">
        <f>IF(明細書!L262="","",明細書!L262)</f>
        <v/>
      </c>
      <c r="L262" s="43" t="str">
        <f>IF(明細書!M262="","",明細書!M262)</f>
        <v/>
      </c>
      <c r="M262" s="45" t="str">
        <f>IF(明細書!N262="","",明細書!N262)</f>
        <v/>
      </c>
      <c r="N262" s="342">
        <f>明細書!O262</f>
        <v>0</v>
      </c>
      <c r="O262" s="343"/>
      <c r="Q262" s="55" t="str">
        <f t="shared" si="228"/>
        <v/>
      </c>
      <c r="R262" s="42" t="str">
        <f t="shared" si="229"/>
        <v/>
      </c>
      <c r="S262" s="43" t="str">
        <f t="shared" si="230"/>
        <v/>
      </c>
      <c r="T262" s="44" t="str">
        <f t="shared" si="231"/>
        <v/>
      </c>
      <c r="U262" s="42" t="str">
        <f t="shared" si="232"/>
        <v/>
      </c>
      <c r="V262" s="43" t="str">
        <f t="shared" si="233"/>
        <v/>
      </c>
      <c r="W262" s="46" t="str">
        <f t="shared" si="234"/>
        <v/>
      </c>
      <c r="X262" s="83">
        <f t="shared" si="258"/>
        <v>0</v>
      </c>
      <c r="Z262" s="57">
        <f t="shared" si="235"/>
        <v>0</v>
      </c>
      <c r="AA262" s="58">
        <f t="shared" si="236"/>
        <v>0</v>
      </c>
      <c r="AB262" s="59">
        <f t="shared" si="237"/>
        <v>0</v>
      </c>
      <c r="AC262" s="60">
        <f t="shared" si="238"/>
        <v>0</v>
      </c>
      <c r="AD262" s="58">
        <f t="shared" si="239"/>
        <v>0</v>
      </c>
      <c r="AE262" s="59">
        <f t="shared" si="240"/>
        <v>0</v>
      </c>
      <c r="AF262" s="7">
        <f t="shared" si="224"/>
        <v>0</v>
      </c>
      <c r="AG262" s="84">
        <f t="shared" si="225"/>
        <v>0</v>
      </c>
      <c r="AI262" s="57" t="str">
        <f t="shared" si="241"/>
        <v/>
      </c>
      <c r="AJ262" s="58" t="str">
        <f t="shared" si="242"/>
        <v/>
      </c>
      <c r="AK262" s="59" t="str">
        <f t="shared" si="243"/>
        <v/>
      </c>
      <c r="AL262" s="60" t="str">
        <f t="shared" si="244"/>
        <v/>
      </c>
      <c r="AM262" s="58" t="str">
        <f t="shared" si="245"/>
        <v/>
      </c>
      <c r="AN262" s="59" t="str">
        <f t="shared" si="246"/>
        <v/>
      </c>
      <c r="AO262" s="7" t="str">
        <f t="shared" si="247"/>
        <v/>
      </c>
      <c r="AP262" s="84">
        <f t="shared" si="259"/>
        <v>0</v>
      </c>
      <c r="AR262" s="83">
        <f t="shared" si="226"/>
        <v>1</v>
      </c>
      <c r="AT262" s="83">
        <f t="shared" si="227"/>
        <v>0</v>
      </c>
      <c r="AV262" s="57" t="str">
        <f>IF(明細書!Q262="","",明細書!Q262)</f>
        <v/>
      </c>
      <c r="AW262" s="58" t="str">
        <f>IF(明細書!R262="","",明細書!R262)</f>
        <v/>
      </c>
      <c r="AX262" s="59" t="str">
        <f>IF(明細書!S262="","",明細書!S262)</f>
        <v/>
      </c>
      <c r="AY262" s="60" t="str">
        <f>IF(明細書!T262="","",明細書!T262)</f>
        <v/>
      </c>
      <c r="AZ262" s="58" t="str">
        <f>IF(明細書!U262="","",明細書!U262)</f>
        <v/>
      </c>
      <c r="BA262" s="59" t="str">
        <f>IF(明細書!V262="","",明細書!V262)</f>
        <v/>
      </c>
      <c r="BB262" s="7" t="str">
        <f>IF(明細書!W262="","",明細書!W262)</f>
        <v/>
      </c>
      <c r="BD262" s="57" t="str">
        <f t="shared" si="248"/>
        <v/>
      </c>
      <c r="BE262" s="58" t="str">
        <f t="shared" si="249"/>
        <v/>
      </c>
      <c r="BF262" s="59" t="str">
        <f t="shared" si="250"/>
        <v/>
      </c>
      <c r="BG262" s="60" t="str">
        <f t="shared" si="251"/>
        <v/>
      </c>
      <c r="BH262" s="58" t="str">
        <f t="shared" si="252"/>
        <v/>
      </c>
      <c r="BI262" s="59" t="str">
        <f t="shared" si="253"/>
        <v/>
      </c>
      <c r="BJ262" s="7" t="str">
        <f t="shared" si="254"/>
        <v/>
      </c>
      <c r="BK262" s="7">
        <f t="shared" si="255"/>
        <v>0</v>
      </c>
      <c r="BL262" s="84">
        <f t="shared" si="256"/>
        <v>0</v>
      </c>
      <c r="BM262" s="83">
        <f t="shared" si="257"/>
        <v>1</v>
      </c>
    </row>
    <row r="263" spans="7:65" ht="20.25" customHeight="1" x14ac:dyDescent="0.15">
      <c r="G263" s="55" t="str">
        <f>IF(明細書!H263="","",明細書!H263)</f>
        <v/>
      </c>
      <c r="H263" s="42" t="str">
        <f>IF(明細書!I263="","",明細書!I263)</f>
        <v/>
      </c>
      <c r="I263" s="43" t="str">
        <f>IF(明細書!J263="","",明細書!J263)</f>
        <v/>
      </c>
      <c r="J263" s="44" t="str">
        <f>IF(明細書!K263="","",明細書!K263)</f>
        <v/>
      </c>
      <c r="K263" s="42" t="str">
        <f>IF(明細書!L263="","",明細書!L263)</f>
        <v/>
      </c>
      <c r="L263" s="43" t="str">
        <f>IF(明細書!M263="","",明細書!M263)</f>
        <v/>
      </c>
      <c r="M263" s="45" t="str">
        <f>IF(明細書!N263="","",明細書!N263)</f>
        <v/>
      </c>
      <c r="N263" s="342">
        <f>明細書!O263</f>
        <v>0</v>
      </c>
      <c r="O263" s="343"/>
      <c r="Q263" s="55" t="str">
        <f t="shared" si="228"/>
        <v/>
      </c>
      <c r="R263" s="42" t="str">
        <f t="shared" si="229"/>
        <v/>
      </c>
      <c r="S263" s="43" t="str">
        <f t="shared" si="230"/>
        <v/>
      </c>
      <c r="T263" s="44" t="str">
        <f t="shared" si="231"/>
        <v/>
      </c>
      <c r="U263" s="42" t="str">
        <f t="shared" si="232"/>
        <v/>
      </c>
      <c r="V263" s="43" t="str">
        <f t="shared" si="233"/>
        <v/>
      </c>
      <c r="W263" s="46" t="str">
        <f t="shared" si="234"/>
        <v/>
      </c>
      <c r="X263" s="83">
        <f t="shared" si="258"/>
        <v>0</v>
      </c>
      <c r="Z263" s="57">
        <f t="shared" si="235"/>
        <v>0</v>
      </c>
      <c r="AA263" s="58">
        <f t="shared" si="236"/>
        <v>0</v>
      </c>
      <c r="AB263" s="59">
        <f t="shared" si="237"/>
        <v>0</v>
      </c>
      <c r="AC263" s="60">
        <f t="shared" si="238"/>
        <v>0</v>
      </c>
      <c r="AD263" s="58">
        <f t="shared" si="239"/>
        <v>0</v>
      </c>
      <c r="AE263" s="59">
        <f t="shared" si="240"/>
        <v>0</v>
      </c>
      <c r="AF263" s="7">
        <f t="shared" si="224"/>
        <v>0</v>
      </c>
      <c r="AG263" s="84">
        <f t="shared" si="225"/>
        <v>0</v>
      </c>
      <c r="AI263" s="57" t="str">
        <f t="shared" si="241"/>
        <v/>
      </c>
      <c r="AJ263" s="58" t="str">
        <f t="shared" si="242"/>
        <v/>
      </c>
      <c r="AK263" s="59" t="str">
        <f t="shared" si="243"/>
        <v/>
      </c>
      <c r="AL263" s="60" t="str">
        <f t="shared" si="244"/>
        <v/>
      </c>
      <c r="AM263" s="58" t="str">
        <f t="shared" si="245"/>
        <v/>
      </c>
      <c r="AN263" s="59" t="str">
        <f t="shared" si="246"/>
        <v/>
      </c>
      <c r="AO263" s="7" t="str">
        <f t="shared" si="247"/>
        <v/>
      </c>
      <c r="AP263" s="84">
        <f t="shared" si="259"/>
        <v>0</v>
      </c>
      <c r="AR263" s="83">
        <f t="shared" si="226"/>
        <v>1</v>
      </c>
      <c r="AT263" s="83">
        <f t="shared" si="227"/>
        <v>0</v>
      </c>
      <c r="AV263" s="57" t="str">
        <f>IF(明細書!Q263="","",明細書!Q263)</f>
        <v/>
      </c>
      <c r="AW263" s="58" t="str">
        <f>IF(明細書!R263="","",明細書!R263)</f>
        <v/>
      </c>
      <c r="AX263" s="59" t="str">
        <f>IF(明細書!S263="","",明細書!S263)</f>
        <v/>
      </c>
      <c r="AY263" s="60" t="str">
        <f>IF(明細書!T263="","",明細書!T263)</f>
        <v/>
      </c>
      <c r="AZ263" s="58" t="str">
        <f>IF(明細書!U263="","",明細書!U263)</f>
        <v/>
      </c>
      <c r="BA263" s="59" t="str">
        <f>IF(明細書!V263="","",明細書!V263)</f>
        <v/>
      </c>
      <c r="BB263" s="7" t="str">
        <f>IF(明細書!W263="","",明細書!W263)</f>
        <v/>
      </c>
      <c r="BD263" s="57" t="str">
        <f t="shared" si="248"/>
        <v/>
      </c>
      <c r="BE263" s="58" t="str">
        <f t="shared" si="249"/>
        <v/>
      </c>
      <c r="BF263" s="59" t="str">
        <f t="shared" si="250"/>
        <v/>
      </c>
      <c r="BG263" s="60" t="str">
        <f t="shared" si="251"/>
        <v/>
      </c>
      <c r="BH263" s="58" t="str">
        <f t="shared" si="252"/>
        <v/>
      </c>
      <c r="BI263" s="59" t="str">
        <f t="shared" si="253"/>
        <v/>
      </c>
      <c r="BJ263" s="7" t="str">
        <f t="shared" si="254"/>
        <v/>
      </c>
      <c r="BK263" s="7">
        <f t="shared" si="255"/>
        <v>0</v>
      </c>
      <c r="BL263" s="84">
        <f t="shared" si="256"/>
        <v>0</v>
      </c>
      <c r="BM263" s="83">
        <f t="shared" si="257"/>
        <v>1</v>
      </c>
    </row>
    <row r="264" spans="7:65" ht="20.25" customHeight="1" x14ac:dyDescent="0.15">
      <c r="G264" s="55" t="str">
        <f>IF(明細書!H264="","",明細書!H264)</f>
        <v/>
      </c>
      <c r="H264" s="42" t="str">
        <f>IF(明細書!I264="","",明細書!I264)</f>
        <v/>
      </c>
      <c r="I264" s="43" t="str">
        <f>IF(明細書!J264="","",明細書!J264)</f>
        <v/>
      </c>
      <c r="J264" s="44" t="str">
        <f>IF(明細書!K264="","",明細書!K264)</f>
        <v/>
      </c>
      <c r="K264" s="42" t="str">
        <f>IF(明細書!L264="","",明細書!L264)</f>
        <v/>
      </c>
      <c r="L264" s="43" t="str">
        <f>IF(明細書!M264="","",明細書!M264)</f>
        <v/>
      </c>
      <c r="M264" s="45" t="str">
        <f>IF(明細書!N264="","",明細書!N264)</f>
        <v/>
      </c>
      <c r="N264" s="342">
        <f>明細書!O264</f>
        <v>0</v>
      </c>
      <c r="O264" s="343"/>
      <c r="Q264" s="55" t="str">
        <f t="shared" si="228"/>
        <v/>
      </c>
      <c r="R264" s="42" t="str">
        <f t="shared" si="229"/>
        <v/>
      </c>
      <c r="S264" s="43" t="str">
        <f t="shared" si="230"/>
        <v/>
      </c>
      <c r="T264" s="44" t="str">
        <f t="shared" si="231"/>
        <v/>
      </c>
      <c r="U264" s="42" t="str">
        <f t="shared" si="232"/>
        <v/>
      </c>
      <c r="V264" s="43" t="str">
        <f t="shared" si="233"/>
        <v/>
      </c>
      <c r="W264" s="46" t="str">
        <f t="shared" si="234"/>
        <v/>
      </c>
      <c r="X264" s="83">
        <f t="shared" si="258"/>
        <v>0</v>
      </c>
      <c r="Z264" s="57">
        <f t="shared" si="235"/>
        <v>0</v>
      </c>
      <c r="AA264" s="58">
        <f t="shared" si="236"/>
        <v>0</v>
      </c>
      <c r="AB264" s="59">
        <f t="shared" si="237"/>
        <v>0</v>
      </c>
      <c r="AC264" s="60">
        <f t="shared" si="238"/>
        <v>0</v>
      </c>
      <c r="AD264" s="58">
        <f t="shared" si="239"/>
        <v>0</v>
      </c>
      <c r="AE264" s="59">
        <f t="shared" si="240"/>
        <v>0</v>
      </c>
      <c r="AF264" s="7">
        <f t="shared" si="224"/>
        <v>0</v>
      </c>
      <c r="AG264" s="84">
        <f t="shared" si="225"/>
        <v>0</v>
      </c>
      <c r="AI264" s="57" t="str">
        <f t="shared" si="241"/>
        <v/>
      </c>
      <c r="AJ264" s="58" t="str">
        <f t="shared" si="242"/>
        <v/>
      </c>
      <c r="AK264" s="59" t="str">
        <f t="shared" si="243"/>
        <v/>
      </c>
      <c r="AL264" s="60" t="str">
        <f t="shared" si="244"/>
        <v/>
      </c>
      <c r="AM264" s="58" t="str">
        <f t="shared" si="245"/>
        <v/>
      </c>
      <c r="AN264" s="59" t="str">
        <f t="shared" si="246"/>
        <v/>
      </c>
      <c r="AO264" s="7" t="str">
        <f t="shared" si="247"/>
        <v/>
      </c>
      <c r="AP264" s="84">
        <f t="shared" si="259"/>
        <v>0</v>
      </c>
      <c r="AR264" s="83">
        <f t="shared" si="226"/>
        <v>1</v>
      </c>
      <c r="AT264" s="83">
        <f t="shared" si="227"/>
        <v>0</v>
      </c>
      <c r="AV264" s="57" t="str">
        <f>IF(明細書!Q264="","",明細書!Q264)</f>
        <v/>
      </c>
      <c r="AW264" s="58" t="str">
        <f>IF(明細書!R264="","",明細書!R264)</f>
        <v/>
      </c>
      <c r="AX264" s="59" t="str">
        <f>IF(明細書!S264="","",明細書!S264)</f>
        <v/>
      </c>
      <c r="AY264" s="60" t="str">
        <f>IF(明細書!T264="","",明細書!T264)</f>
        <v/>
      </c>
      <c r="AZ264" s="58" t="str">
        <f>IF(明細書!U264="","",明細書!U264)</f>
        <v/>
      </c>
      <c r="BA264" s="59" t="str">
        <f>IF(明細書!V264="","",明細書!V264)</f>
        <v/>
      </c>
      <c r="BB264" s="7" t="str">
        <f>IF(明細書!W264="","",明細書!W264)</f>
        <v/>
      </c>
      <c r="BD264" s="57" t="str">
        <f t="shared" si="248"/>
        <v/>
      </c>
      <c r="BE264" s="58" t="str">
        <f t="shared" si="249"/>
        <v/>
      </c>
      <c r="BF264" s="59" t="str">
        <f t="shared" si="250"/>
        <v/>
      </c>
      <c r="BG264" s="60" t="str">
        <f t="shared" si="251"/>
        <v/>
      </c>
      <c r="BH264" s="58" t="str">
        <f t="shared" si="252"/>
        <v/>
      </c>
      <c r="BI264" s="59" t="str">
        <f t="shared" si="253"/>
        <v/>
      </c>
      <c r="BJ264" s="7" t="str">
        <f t="shared" si="254"/>
        <v/>
      </c>
      <c r="BK264" s="7">
        <f t="shared" si="255"/>
        <v>0</v>
      </c>
      <c r="BL264" s="84">
        <f t="shared" si="256"/>
        <v>0</v>
      </c>
      <c r="BM264" s="83">
        <f t="shared" si="257"/>
        <v>1</v>
      </c>
    </row>
    <row r="265" spans="7:65" ht="20.25" customHeight="1" x14ac:dyDescent="0.15">
      <c r="G265" s="55" t="str">
        <f>IF(明細書!H265="","",明細書!H265)</f>
        <v/>
      </c>
      <c r="H265" s="42" t="str">
        <f>IF(明細書!I265="","",明細書!I265)</f>
        <v/>
      </c>
      <c r="I265" s="43" t="str">
        <f>IF(明細書!J265="","",明細書!J265)</f>
        <v/>
      </c>
      <c r="J265" s="44" t="str">
        <f>IF(明細書!K265="","",明細書!K265)</f>
        <v/>
      </c>
      <c r="K265" s="42" t="str">
        <f>IF(明細書!L265="","",明細書!L265)</f>
        <v/>
      </c>
      <c r="L265" s="43" t="str">
        <f>IF(明細書!M265="","",明細書!M265)</f>
        <v/>
      </c>
      <c r="M265" s="45" t="str">
        <f>IF(明細書!N265="","",明細書!N265)</f>
        <v/>
      </c>
      <c r="N265" s="342">
        <f>明細書!O265</f>
        <v>0</v>
      </c>
      <c r="O265" s="343"/>
      <c r="Q265" s="55" t="str">
        <f t="shared" si="228"/>
        <v/>
      </c>
      <c r="R265" s="42" t="str">
        <f t="shared" si="229"/>
        <v/>
      </c>
      <c r="S265" s="43" t="str">
        <f t="shared" si="230"/>
        <v/>
      </c>
      <c r="T265" s="44" t="str">
        <f t="shared" si="231"/>
        <v/>
      </c>
      <c r="U265" s="42" t="str">
        <f t="shared" si="232"/>
        <v/>
      </c>
      <c r="V265" s="43" t="str">
        <f t="shared" si="233"/>
        <v/>
      </c>
      <c r="W265" s="46" t="str">
        <f t="shared" si="234"/>
        <v/>
      </c>
      <c r="X265" s="83">
        <f t="shared" si="258"/>
        <v>0</v>
      </c>
      <c r="Z265" s="57">
        <f t="shared" si="235"/>
        <v>0</v>
      </c>
      <c r="AA265" s="58">
        <f t="shared" si="236"/>
        <v>0</v>
      </c>
      <c r="AB265" s="59">
        <f t="shared" si="237"/>
        <v>0</v>
      </c>
      <c r="AC265" s="60">
        <f t="shared" si="238"/>
        <v>0</v>
      </c>
      <c r="AD265" s="58">
        <f t="shared" si="239"/>
        <v>0</v>
      </c>
      <c r="AE265" s="59">
        <f t="shared" si="240"/>
        <v>0</v>
      </c>
      <c r="AF265" s="7">
        <f t="shared" si="224"/>
        <v>0</v>
      </c>
      <c r="AG265" s="84">
        <f t="shared" si="225"/>
        <v>0</v>
      </c>
      <c r="AI265" s="57" t="str">
        <f t="shared" si="241"/>
        <v/>
      </c>
      <c r="AJ265" s="58" t="str">
        <f t="shared" si="242"/>
        <v/>
      </c>
      <c r="AK265" s="59" t="str">
        <f t="shared" si="243"/>
        <v/>
      </c>
      <c r="AL265" s="60" t="str">
        <f t="shared" si="244"/>
        <v/>
      </c>
      <c r="AM265" s="58" t="str">
        <f t="shared" si="245"/>
        <v/>
      </c>
      <c r="AN265" s="59" t="str">
        <f t="shared" si="246"/>
        <v/>
      </c>
      <c r="AO265" s="7" t="str">
        <f t="shared" si="247"/>
        <v/>
      </c>
      <c r="AP265" s="84">
        <f t="shared" si="259"/>
        <v>0</v>
      </c>
      <c r="AR265" s="83">
        <f t="shared" si="226"/>
        <v>1</v>
      </c>
      <c r="AT265" s="83">
        <f t="shared" si="227"/>
        <v>0</v>
      </c>
      <c r="AV265" s="57" t="str">
        <f>IF(明細書!Q265="","",明細書!Q265)</f>
        <v/>
      </c>
      <c r="AW265" s="58" t="str">
        <f>IF(明細書!R265="","",明細書!R265)</f>
        <v/>
      </c>
      <c r="AX265" s="59" t="str">
        <f>IF(明細書!S265="","",明細書!S265)</f>
        <v/>
      </c>
      <c r="AY265" s="60" t="str">
        <f>IF(明細書!T265="","",明細書!T265)</f>
        <v/>
      </c>
      <c r="AZ265" s="58" t="str">
        <f>IF(明細書!U265="","",明細書!U265)</f>
        <v/>
      </c>
      <c r="BA265" s="59" t="str">
        <f>IF(明細書!V265="","",明細書!V265)</f>
        <v/>
      </c>
      <c r="BB265" s="7" t="str">
        <f>IF(明細書!W265="","",明細書!W265)</f>
        <v/>
      </c>
      <c r="BD265" s="57" t="str">
        <f t="shared" si="248"/>
        <v/>
      </c>
      <c r="BE265" s="58" t="str">
        <f t="shared" si="249"/>
        <v/>
      </c>
      <c r="BF265" s="59" t="str">
        <f t="shared" si="250"/>
        <v/>
      </c>
      <c r="BG265" s="60" t="str">
        <f t="shared" si="251"/>
        <v/>
      </c>
      <c r="BH265" s="58" t="str">
        <f t="shared" si="252"/>
        <v/>
      </c>
      <c r="BI265" s="59" t="str">
        <f t="shared" si="253"/>
        <v/>
      </c>
      <c r="BJ265" s="7" t="str">
        <f t="shared" si="254"/>
        <v/>
      </c>
      <c r="BK265" s="7">
        <f t="shared" si="255"/>
        <v>0</v>
      </c>
      <c r="BL265" s="84">
        <f t="shared" si="256"/>
        <v>0</v>
      </c>
      <c r="BM265" s="83">
        <f t="shared" si="257"/>
        <v>1</v>
      </c>
    </row>
    <row r="266" spans="7:65" ht="20.25" customHeight="1" x14ac:dyDescent="0.15">
      <c r="G266" s="55" t="str">
        <f>IF(明細書!H266="","",明細書!H266)</f>
        <v/>
      </c>
      <c r="H266" s="42" t="str">
        <f>IF(明細書!I266="","",明細書!I266)</f>
        <v/>
      </c>
      <c r="I266" s="43" t="str">
        <f>IF(明細書!J266="","",明細書!J266)</f>
        <v/>
      </c>
      <c r="J266" s="44" t="str">
        <f>IF(明細書!K266="","",明細書!K266)</f>
        <v/>
      </c>
      <c r="K266" s="42" t="str">
        <f>IF(明細書!L266="","",明細書!L266)</f>
        <v/>
      </c>
      <c r="L266" s="43" t="str">
        <f>IF(明細書!M266="","",明細書!M266)</f>
        <v/>
      </c>
      <c r="M266" s="45" t="str">
        <f>IF(明細書!N266="","",明細書!N266)</f>
        <v/>
      </c>
      <c r="N266" s="342">
        <f>明細書!O266</f>
        <v>0</v>
      </c>
      <c r="O266" s="343"/>
      <c r="Q266" s="55" t="str">
        <f t="shared" si="228"/>
        <v/>
      </c>
      <c r="R266" s="42" t="str">
        <f t="shared" si="229"/>
        <v/>
      </c>
      <c r="S266" s="43" t="str">
        <f t="shared" si="230"/>
        <v/>
      </c>
      <c r="T266" s="44" t="str">
        <f t="shared" si="231"/>
        <v/>
      </c>
      <c r="U266" s="42" t="str">
        <f t="shared" si="232"/>
        <v/>
      </c>
      <c r="V266" s="43" t="str">
        <f t="shared" si="233"/>
        <v/>
      </c>
      <c r="W266" s="46" t="str">
        <f t="shared" si="234"/>
        <v/>
      </c>
      <c r="X266" s="83">
        <f t="shared" si="258"/>
        <v>0</v>
      </c>
      <c r="Z266" s="57">
        <f t="shared" si="235"/>
        <v>0</v>
      </c>
      <c r="AA266" s="58">
        <f t="shared" si="236"/>
        <v>0</v>
      </c>
      <c r="AB266" s="59">
        <f t="shared" si="237"/>
        <v>0</v>
      </c>
      <c r="AC266" s="60">
        <f t="shared" si="238"/>
        <v>0</v>
      </c>
      <c r="AD266" s="58">
        <f t="shared" si="239"/>
        <v>0</v>
      </c>
      <c r="AE266" s="59">
        <f t="shared" si="240"/>
        <v>0</v>
      </c>
      <c r="AF266" s="7">
        <f t="shared" si="224"/>
        <v>0</v>
      </c>
      <c r="AG266" s="84">
        <f t="shared" si="225"/>
        <v>0</v>
      </c>
      <c r="AI266" s="57" t="str">
        <f t="shared" si="241"/>
        <v/>
      </c>
      <c r="AJ266" s="58" t="str">
        <f t="shared" si="242"/>
        <v/>
      </c>
      <c r="AK266" s="59" t="str">
        <f t="shared" si="243"/>
        <v/>
      </c>
      <c r="AL266" s="60" t="str">
        <f t="shared" si="244"/>
        <v/>
      </c>
      <c r="AM266" s="58" t="str">
        <f t="shared" si="245"/>
        <v/>
      </c>
      <c r="AN266" s="59" t="str">
        <f t="shared" si="246"/>
        <v/>
      </c>
      <c r="AO266" s="7" t="str">
        <f t="shared" si="247"/>
        <v/>
      </c>
      <c r="AP266" s="84">
        <f t="shared" si="259"/>
        <v>0</v>
      </c>
      <c r="AR266" s="83">
        <f t="shared" si="226"/>
        <v>1</v>
      </c>
      <c r="AT266" s="83">
        <f t="shared" si="227"/>
        <v>0</v>
      </c>
      <c r="AV266" s="57" t="str">
        <f>IF(明細書!Q266="","",明細書!Q266)</f>
        <v/>
      </c>
      <c r="AW266" s="58" t="str">
        <f>IF(明細書!R266="","",明細書!R266)</f>
        <v/>
      </c>
      <c r="AX266" s="59" t="str">
        <f>IF(明細書!S266="","",明細書!S266)</f>
        <v/>
      </c>
      <c r="AY266" s="60" t="str">
        <f>IF(明細書!T266="","",明細書!T266)</f>
        <v/>
      </c>
      <c r="AZ266" s="58" t="str">
        <f>IF(明細書!U266="","",明細書!U266)</f>
        <v/>
      </c>
      <c r="BA266" s="59" t="str">
        <f>IF(明細書!V266="","",明細書!V266)</f>
        <v/>
      </c>
      <c r="BB266" s="7" t="str">
        <f>IF(明細書!W266="","",明細書!W266)</f>
        <v/>
      </c>
      <c r="BD266" s="57" t="str">
        <f t="shared" si="248"/>
        <v/>
      </c>
      <c r="BE266" s="58" t="str">
        <f t="shared" si="249"/>
        <v/>
      </c>
      <c r="BF266" s="59" t="str">
        <f t="shared" si="250"/>
        <v/>
      </c>
      <c r="BG266" s="60" t="str">
        <f t="shared" si="251"/>
        <v/>
      </c>
      <c r="BH266" s="58" t="str">
        <f t="shared" si="252"/>
        <v/>
      </c>
      <c r="BI266" s="59" t="str">
        <f t="shared" si="253"/>
        <v/>
      </c>
      <c r="BJ266" s="7" t="str">
        <f t="shared" si="254"/>
        <v/>
      </c>
      <c r="BK266" s="7">
        <f t="shared" si="255"/>
        <v>0</v>
      </c>
      <c r="BL266" s="84">
        <f t="shared" si="256"/>
        <v>0</v>
      </c>
      <c r="BM266" s="83">
        <f t="shared" si="257"/>
        <v>1</v>
      </c>
    </row>
    <row r="267" spans="7:65" ht="20.25" customHeight="1" x14ac:dyDescent="0.15">
      <c r="G267" s="55" t="str">
        <f>IF(明細書!H267="","",明細書!H267)</f>
        <v/>
      </c>
      <c r="H267" s="42" t="str">
        <f>IF(明細書!I267="","",明細書!I267)</f>
        <v/>
      </c>
      <c r="I267" s="43" t="str">
        <f>IF(明細書!J267="","",明細書!J267)</f>
        <v/>
      </c>
      <c r="J267" s="44" t="str">
        <f>IF(明細書!K267="","",明細書!K267)</f>
        <v/>
      </c>
      <c r="K267" s="42" t="str">
        <f>IF(明細書!L267="","",明細書!L267)</f>
        <v/>
      </c>
      <c r="L267" s="43" t="str">
        <f>IF(明細書!M267="","",明細書!M267)</f>
        <v/>
      </c>
      <c r="M267" s="45" t="str">
        <f>IF(明細書!N267="","",明細書!N267)</f>
        <v/>
      </c>
      <c r="N267" s="342">
        <f>明細書!O267</f>
        <v>0</v>
      </c>
      <c r="O267" s="343"/>
      <c r="Q267" s="55" t="str">
        <f t="shared" si="228"/>
        <v/>
      </c>
      <c r="R267" s="42" t="str">
        <f t="shared" si="229"/>
        <v/>
      </c>
      <c r="S267" s="43" t="str">
        <f t="shared" si="230"/>
        <v/>
      </c>
      <c r="T267" s="44" t="str">
        <f t="shared" si="231"/>
        <v/>
      </c>
      <c r="U267" s="42" t="str">
        <f t="shared" si="232"/>
        <v/>
      </c>
      <c r="V267" s="43" t="str">
        <f t="shared" si="233"/>
        <v/>
      </c>
      <c r="W267" s="46" t="str">
        <f t="shared" si="234"/>
        <v/>
      </c>
      <c r="X267" s="83">
        <f t="shared" si="258"/>
        <v>0</v>
      </c>
      <c r="Z267" s="57">
        <f t="shared" si="235"/>
        <v>0</v>
      </c>
      <c r="AA267" s="58">
        <f t="shared" si="236"/>
        <v>0</v>
      </c>
      <c r="AB267" s="59">
        <f t="shared" si="237"/>
        <v>0</v>
      </c>
      <c r="AC267" s="60">
        <f t="shared" si="238"/>
        <v>0</v>
      </c>
      <c r="AD267" s="58">
        <f t="shared" si="239"/>
        <v>0</v>
      </c>
      <c r="AE267" s="59">
        <f t="shared" si="240"/>
        <v>0</v>
      </c>
      <c r="AF267" s="7">
        <f t="shared" si="224"/>
        <v>0</v>
      </c>
      <c r="AG267" s="84">
        <f t="shared" si="225"/>
        <v>0</v>
      </c>
      <c r="AI267" s="57" t="str">
        <f t="shared" si="241"/>
        <v/>
      </c>
      <c r="AJ267" s="58" t="str">
        <f t="shared" si="242"/>
        <v/>
      </c>
      <c r="AK267" s="59" t="str">
        <f t="shared" si="243"/>
        <v/>
      </c>
      <c r="AL267" s="60" t="str">
        <f t="shared" si="244"/>
        <v/>
      </c>
      <c r="AM267" s="58" t="str">
        <f t="shared" si="245"/>
        <v/>
      </c>
      <c r="AN267" s="59" t="str">
        <f t="shared" si="246"/>
        <v/>
      </c>
      <c r="AO267" s="7" t="str">
        <f t="shared" si="247"/>
        <v/>
      </c>
      <c r="AP267" s="84">
        <f t="shared" si="259"/>
        <v>0</v>
      </c>
      <c r="AR267" s="83">
        <f t="shared" si="226"/>
        <v>1</v>
      </c>
      <c r="AT267" s="83">
        <f t="shared" si="227"/>
        <v>0</v>
      </c>
      <c r="AV267" s="57" t="str">
        <f>IF(明細書!Q267="","",明細書!Q267)</f>
        <v/>
      </c>
      <c r="AW267" s="58" t="str">
        <f>IF(明細書!R267="","",明細書!R267)</f>
        <v/>
      </c>
      <c r="AX267" s="59" t="str">
        <f>IF(明細書!S267="","",明細書!S267)</f>
        <v/>
      </c>
      <c r="AY267" s="60" t="str">
        <f>IF(明細書!T267="","",明細書!T267)</f>
        <v/>
      </c>
      <c r="AZ267" s="58" t="str">
        <f>IF(明細書!U267="","",明細書!U267)</f>
        <v/>
      </c>
      <c r="BA267" s="59" t="str">
        <f>IF(明細書!V267="","",明細書!V267)</f>
        <v/>
      </c>
      <c r="BB267" s="7" t="str">
        <f>IF(明細書!W267="","",明細書!W267)</f>
        <v/>
      </c>
      <c r="BD267" s="57" t="str">
        <f t="shared" si="248"/>
        <v/>
      </c>
      <c r="BE267" s="58" t="str">
        <f t="shared" si="249"/>
        <v/>
      </c>
      <c r="BF267" s="59" t="str">
        <f t="shared" si="250"/>
        <v/>
      </c>
      <c r="BG267" s="60" t="str">
        <f t="shared" si="251"/>
        <v/>
      </c>
      <c r="BH267" s="58" t="str">
        <f t="shared" si="252"/>
        <v/>
      </c>
      <c r="BI267" s="59" t="str">
        <f t="shared" si="253"/>
        <v/>
      </c>
      <c r="BJ267" s="7" t="str">
        <f t="shared" si="254"/>
        <v/>
      </c>
      <c r="BK267" s="7">
        <f t="shared" si="255"/>
        <v>0</v>
      </c>
      <c r="BL267" s="84">
        <f t="shared" si="256"/>
        <v>0</v>
      </c>
      <c r="BM267" s="83">
        <f t="shared" si="257"/>
        <v>1</v>
      </c>
    </row>
    <row r="268" spans="7:65" ht="20.25" customHeight="1" x14ac:dyDescent="0.15">
      <c r="G268" s="55" t="str">
        <f>IF(明細書!H268="","",明細書!H268)</f>
        <v/>
      </c>
      <c r="H268" s="42" t="str">
        <f>IF(明細書!I268="","",明細書!I268)</f>
        <v/>
      </c>
      <c r="I268" s="43" t="str">
        <f>IF(明細書!J268="","",明細書!J268)</f>
        <v/>
      </c>
      <c r="J268" s="44" t="str">
        <f>IF(明細書!K268="","",明細書!K268)</f>
        <v/>
      </c>
      <c r="K268" s="42" t="str">
        <f>IF(明細書!L268="","",明細書!L268)</f>
        <v/>
      </c>
      <c r="L268" s="43" t="str">
        <f>IF(明細書!M268="","",明細書!M268)</f>
        <v/>
      </c>
      <c r="M268" s="45" t="str">
        <f>IF(明細書!N268="","",明細書!N268)</f>
        <v/>
      </c>
      <c r="N268" s="342">
        <f>明細書!O268</f>
        <v>0</v>
      </c>
      <c r="O268" s="343"/>
      <c r="Q268" s="55" t="str">
        <f t="shared" si="228"/>
        <v/>
      </c>
      <c r="R268" s="42" t="str">
        <f t="shared" si="229"/>
        <v/>
      </c>
      <c r="S268" s="43" t="str">
        <f t="shared" si="230"/>
        <v/>
      </c>
      <c r="T268" s="44" t="str">
        <f t="shared" si="231"/>
        <v/>
      </c>
      <c r="U268" s="42" t="str">
        <f t="shared" si="232"/>
        <v/>
      </c>
      <c r="V268" s="43" t="str">
        <f t="shared" si="233"/>
        <v/>
      </c>
      <c r="W268" s="46" t="str">
        <f t="shared" si="234"/>
        <v/>
      </c>
      <c r="X268" s="83">
        <f t="shared" si="258"/>
        <v>0</v>
      </c>
      <c r="Z268" s="57">
        <f t="shared" si="235"/>
        <v>0</v>
      </c>
      <c r="AA268" s="58">
        <f t="shared" si="236"/>
        <v>0</v>
      </c>
      <c r="AB268" s="59">
        <f t="shared" si="237"/>
        <v>0</v>
      </c>
      <c r="AC268" s="60">
        <f t="shared" si="238"/>
        <v>0</v>
      </c>
      <c r="AD268" s="58">
        <f t="shared" si="239"/>
        <v>0</v>
      </c>
      <c r="AE268" s="59">
        <f t="shared" si="240"/>
        <v>0</v>
      </c>
      <c r="AF268" s="7">
        <f t="shared" si="224"/>
        <v>0</v>
      </c>
      <c r="AG268" s="84">
        <f t="shared" si="225"/>
        <v>0</v>
      </c>
      <c r="AI268" s="57" t="str">
        <f t="shared" si="241"/>
        <v/>
      </c>
      <c r="AJ268" s="58" t="str">
        <f t="shared" si="242"/>
        <v/>
      </c>
      <c r="AK268" s="59" t="str">
        <f t="shared" si="243"/>
        <v/>
      </c>
      <c r="AL268" s="60" t="str">
        <f t="shared" si="244"/>
        <v/>
      </c>
      <c r="AM268" s="58" t="str">
        <f t="shared" si="245"/>
        <v/>
      </c>
      <c r="AN268" s="59" t="str">
        <f t="shared" si="246"/>
        <v/>
      </c>
      <c r="AO268" s="7" t="str">
        <f t="shared" si="247"/>
        <v/>
      </c>
      <c r="AP268" s="84">
        <f t="shared" si="259"/>
        <v>0</v>
      </c>
      <c r="AR268" s="83">
        <f t="shared" si="226"/>
        <v>1</v>
      </c>
      <c r="AT268" s="83">
        <f t="shared" si="227"/>
        <v>0</v>
      </c>
      <c r="AV268" s="57" t="str">
        <f>IF(明細書!Q268="","",明細書!Q268)</f>
        <v/>
      </c>
      <c r="AW268" s="58" t="str">
        <f>IF(明細書!R268="","",明細書!R268)</f>
        <v/>
      </c>
      <c r="AX268" s="59" t="str">
        <f>IF(明細書!S268="","",明細書!S268)</f>
        <v/>
      </c>
      <c r="AY268" s="60" t="str">
        <f>IF(明細書!T268="","",明細書!T268)</f>
        <v/>
      </c>
      <c r="AZ268" s="58" t="str">
        <f>IF(明細書!U268="","",明細書!U268)</f>
        <v/>
      </c>
      <c r="BA268" s="59" t="str">
        <f>IF(明細書!V268="","",明細書!V268)</f>
        <v/>
      </c>
      <c r="BB268" s="7" t="str">
        <f>IF(明細書!W268="","",明細書!W268)</f>
        <v/>
      </c>
      <c r="BD268" s="57" t="str">
        <f t="shared" si="248"/>
        <v/>
      </c>
      <c r="BE268" s="58" t="str">
        <f t="shared" si="249"/>
        <v/>
      </c>
      <c r="BF268" s="59" t="str">
        <f t="shared" si="250"/>
        <v/>
      </c>
      <c r="BG268" s="60" t="str">
        <f t="shared" si="251"/>
        <v/>
      </c>
      <c r="BH268" s="58" t="str">
        <f t="shared" si="252"/>
        <v/>
      </c>
      <c r="BI268" s="59" t="str">
        <f t="shared" si="253"/>
        <v/>
      </c>
      <c r="BJ268" s="7" t="str">
        <f t="shared" si="254"/>
        <v/>
      </c>
      <c r="BK268" s="7">
        <f t="shared" si="255"/>
        <v>0</v>
      </c>
      <c r="BL268" s="84">
        <f t="shared" si="256"/>
        <v>0</v>
      </c>
      <c r="BM268" s="83">
        <f t="shared" si="257"/>
        <v>1</v>
      </c>
    </row>
    <row r="269" spans="7:65" ht="20.25" customHeight="1" x14ac:dyDescent="0.15">
      <c r="G269" s="55" t="str">
        <f>IF(明細書!H269="","",明細書!H269)</f>
        <v/>
      </c>
      <c r="H269" s="42" t="str">
        <f>IF(明細書!I269="","",明細書!I269)</f>
        <v/>
      </c>
      <c r="I269" s="43" t="str">
        <f>IF(明細書!J269="","",明細書!J269)</f>
        <v/>
      </c>
      <c r="J269" s="44" t="str">
        <f>IF(明細書!K269="","",明細書!K269)</f>
        <v/>
      </c>
      <c r="K269" s="42" t="str">
        <f>IF(明細書!L269="","",明細書!L269)</f>
        <v/>
      </c>
      <c r="L269" s="43" t="str">
        <f>IF(明細書!M269="","",明細書!M269)</f>
        <v/>
      </c>
      <c r="M269" s="45" t="str">
        <f>IF(明細書!N269="","",明細書!N269)</f>
        <v/>
      </c>
      <c r="N269" s="342">
        <f>明細書!O269</f>
        <v>0</v>
      </c>
      <c r="O269" s="343"/>
      <c r="Q269" s="55" t="str">
        <f t="shared" si="228"/>
        <v/>
      </c>
      <c r="R269" s="42" t="str">
        <f t="shared" si="229"/>
        <v/>
      </c>
      <c r="S269" s="43" t="str">
        <f t="shared" si="230"/>
        <v/>
      </c>
      <c r="T269" s="44" t="str">
        <f t="shared" si="231"/>
        <v/>
      </c>
      <c r="U269" s="42" t="str">
        <f t="shared" si="232"/>
        <v/>
      </c>
      <c r="V269" s="43" t="str">
        <f t="shared" si="233"/>
        <v/>
      </c>
      <c r="W269" s="46" t="str">
        <f t="shared" si="234"/>
        <v/>
      </c>
      <c r="X269" s="83">
        <f t="shared" si="258"/>
        <v>0</v>
      </c>
      <c r="Z269" s="57">
        <f t="shared" si="235"/>
        <v>0</v>
      </c>
      <c r="AA269" s="58">
        <f t="shared" si="236"/>
        <v>0</v>
      </c>
      <c r="AB269" s="59">
        <f t="shared" si="237"/>
        <v>0</v>
      </c>
      <c r="AC269" s="60">
        <f t="shared" si="238"/>
        <v>0</v>
      </c>
      <c r="AD269" s="58">
        <f t="shared" si="239"/>
        <v>0</v>
      </c>
      <c r="AE269" s="59">
        <f t="shared" si="240"/>
        <v>0</v>
      </c>
      <c r="AF269" s="7">
        <f t="shared" si="224"/>
        <v>0</v>
      </c>
      <c r="AG269" s="84">
        <f t="shared" si="225"/>
        <v>0</v>
      </c>
      <c r="AI269" s="57" t="str">
        <f t="shared" si="241"/>
        <v/>
      </c>
      <c r="AJ269" s="58" t="str">
        <f t="shared" si="242"/>
        <v/>
      </c>
      <c r="AK269" s="59" t="str">
        <f t="shared" si="243"/>
        <v/>
      </c>
      <c r="AL269" s="60" t="str">
        <f t="shared" si="244"/>
        <v/>
      </c>
      <c r="AM269" s="58" t="str">
        <f t="shared" si="245"/>
        <v/>
      </c>
      <c r="AN269" s="59" t="str">
        <f t="shared" si="246"/>
        <v/>
      </c>
      <c r="AO269" s="7" t="str">
        <f t="shared" si="247"/>
        <v/>
      </c>
      <c r="AP269" s="84">
        <f t="shared" si="259"/>
        <v>0</v>
      </c>
      <c r="AR269" s="83">
        <f t="shared" si="226"/>
        <v>1</v>
      </c>
      <c r="AT269" s="83">
        <f t="shared" si="227"/>
        <v>0</v>
      </c>
      <c r="AV269" s="57" t="str">
        <f>IF(明細書!Q269="","",明細書!Q269)</f>
        <v/>
      </c>
      <c r="AW269" s="58" t="str">
        <f>IF(明細書!R269="","",明細書!R269)</f>
        <v/>
      </c>
      <c r="AX269" s="59" t="str">
        <f>IF(明細書!S269="","",明細書!S269)</f>
        <v/>
      </c>
      <c r="AY269" s="60" t="str">
        <f>IF(明細書!T269="","",明細書!T269)</f>
        <v/>
      </c>
      <c r="AZ269" s="58" t="str">
        <f>IF(明細書!U269="","",明細書!U269)</f>
        <v/>
      </c>
      <c r="BA269" s="59" t="str">
        <f>IF(明細書!V269="","",明細書!V269)</f>
        <v/>
      </c>
      <c r="BB269" s="7" t="str">
        <f>IF(明細書!W269="","",明細書!W269)</f>
        <v/>
      </c>
      <c r="BD269" s="57" t="str">
        <f t="shared" si="248"/>
        <v/>
      </c>
      <c r="BE269" s="58" t="str">
        <f t="shared" si="249"/>
        <v/>
      </c>
      <c r="BF269" s="59" t="str">
        <f t="shared" si="250"/>
        <v/>
      </c>
      <c r="BG269" s="60" t="str">
        <f t="shared" si="251"/>
        <v/>
      </c>
      <c r="BH269" s="58" t="str">
        <f t="shared" si="252"/>
        <v/>
      </c>
      <c r="BI269" s="59" t="str">
        <f t="shared" si="253"/>
        <v/>
      </c>
      <c r="BJ269" s="7" t="str">
        <f t="shared" si="254"/>
        <v/>
      </c>
      <c r="BK269" s="7">
        <f t="shared" si="255"/>
        <v>0</v>
      </c>
      <c r="BL269" s="84">
        <f t="shared" si="256"/>
        <v>0</v>
      </c>
      <c r="BM269" s="83">
        <f t="shared" si="257"/>
        <v>1</v>
      </c>
    </row>
    <row r="270" spans="7:65" ht="20.25" customHeight="1" x14ac:dyDescent="0.15">
      <c r="G270" s="55" t="str">
        <f>IF(明細書!H270="","",明細書!H270)</f>
        <v/>
      </c>
      <c r="H270" s="42" t="str">
        <f>IF(明細書!I270="","",明細書!I270)</f>
        <v/>
      </c>
      <c r="I270" s="43" t="str">
        <f>IF(明細書!J270="","",明細書!J270)</f>
        <v/>
      </c>
      <c r="J270" s="44" t="str">
        <f>IF(明細書!K270="","",明細書!K270)</f>
        <v/>
      </c>
      <c r="K270" s="42" t="str">
        <f>IF(明細書!L270="","",明細書!L270)</f>
        <v/>
      </c>
      <c r="L270" s="43" t="str">
        <f>IF(明細書!M270="","",明細書!M270)</f>
        <v/>
      </c>
      <c r="M270" s="45" t="str">
        <f>IF(明細書!N270="","",明細書!N270)</f>
        <v/>
      </c>
      <c r="N270" s="342">
        <f>明細書!O270</f>
        <v>0</v>
      </c>
      <c r="O270" s="343"/>
      <c r="Q270" s="55" t="str">
        <f t="shared" si="228"/>
        <v/>
      </c>
      <c r="R270" s="42" t="str">
        <f t="shared" si="229"/>
        <v/>
      </c>
      <c r="S270" s="43" t="str">
        <f t="shared" si="230"/>
        <v/>
      </c>
      <c r="T270" s="44" t="str">
        <f t="shared" si="231"/>
        <v/>
      </c>
      <c r="U270" s="42" t="str">
        <f t="shared" si="232"/>
        <v/>
      </c>
      <c r="V270" s="43" t="str">
        <f t="shared" si="233"/>
        <v/>
      </c>
      <c r="W270" s="46" t="str">
        <f t="shared" si="234"/>
        <v/>
      </c>
      <c r="X270" s="83">
        <f t="shared" si="258"/>
        <v>0</v>
      </c>
      <c r="Z270" s="57">
        <f t="shared" si="235"/>
        <v>0</v>
      </c>
      <c r="AA270" s="58">
        <f t="shared" si="236"/>
        <v>0</v>
      </c>
      <c r="AB270" s="59">
        <f t="shared" si="237"/>
        <v>0</v>
      </c>
      <c r="AC270" s="60">
        <f t="shared" si="238"/>
        <v>0</v>
      </c>
      <c r="AD270" s="58">
        <f t="shared" si="239"/>
        <v>0</v>
      </c>
      <c r="AE270" s="59">
        <f t="shared" si="240"/>
        <v>0</v>
      </c>
      <c r="AF270" s="7">
        <f t="shared" si="224"/>
        <v>0</v>
      </c>
      <c r="AG270" s="84">
        <f t="shared" si="225"/>
        <v>0</v>
      </c>
      <c r="AI270" s="57" t="str">
        <f t="shared" si="241"/>
        <v/>
      </c>
      <c r="AJ270" s="58" t="str">
        <f t="shared" si="242"/>
        <v/>
      </c>
      <c r="AK270" s="59" t="str">
        <f t="shared" si="243"/>
        <v/>
      </c>
      <c r="AL270" s="60" t="str">
        <f t="shared" si="244"/>
        <v/>
      </c>
      <c r="AM270" s="58" t="str">
        <f t="shared" si="245"/>
        <v/>
      </c>
      <c r="AN270" s="59" t="str">
        <f t="shared" si="246"/>
        <v/>
      </c>
      <c r="AO270" s="7" t="str">
        <f t="shared" si="247"/>
        <v/>
      </c>
      <c r="AP270" s="84">
        <f t="shared" si="259"/>
        <v>0</v>
      </c>
      <c r="AR270" s="83">
        <f t="shared" si="226"/>
        <v>1</v>
      </c>
      <c r="AT270" s="83">
        <f t="shared" si="227"/>
        <v>0</v>
      </c>
      <c r="AV270" s="57" t="str">
        <f>IF(明細書!Q270="","",明細書!Q270)</f>
        <v/>
      </c>
      <c r="AW270" s="58" t="str">
        <f>IF(明細書!R270="","",明細書!R270)</f>
        <v/>
      </c>
      <c r="AX270" s="59" t="str">
        <f>IF(明細書!S270="","",明細書!S270)</f>
        <v/>
      </c>
      <c r="AY270" s="60" t="str">
        <f>IF(明細書!T270="","",明細書!T270)</f>
        <v/>
      </c>
      <c r="AZ270" s="58" t="str">
        <f>IF(明細書!U270="","",明細書!U270)</f>
        <v/>
      </c>
      <c r="BA270" s="59" t="str">
        <f>IF(明細書!V270="","",明細書!V270)</f>
        <v/>
      </c>
      <c r="BB270" s="7" t="str">
        <f>IF(明細書!W270="","",明細書!W270)</f>
        <v/>
      </c>
      <c r="BD270" s="57" t="str">
        <f t="shared" si="248"/>
        <v/>
      </c>
      <c r="BE270" s="58" t="str">
        <f t="shared" si="249"/>
        <v/>
      </c>
      <c r="BF270" s="59" t="str">
        <f t="shared" si="250"/>
        <v/>
      </c>
      <c r="BG270" s="60" t="str">
        <f t="shared" si="251"/>
        <v/>
      </c>
      <c r="BH270" s="58" t="str">
        <f t="shared" si="252"/>
        <v/>
      </c>
      <c r="BI270" s="59" t="str">
        <f t="shared" si="253"/>
        <v/>
      </c>
      <c r="BJ270" s="7" t="str">
        <f t="shared" si="254"/>
        <v/>
      </c>
      <c r="BK270" s="7">
        <f t="shared" si="255"/>
        <v>0</v>
      </c>
      <c r="BL270" s="84">
        <f t="shared" si="256"/>
        <v>0</v>
      </c>
      <c r="BM270" s="83">
        <f t="shared" si="257"/>
        <v>1</v>
      </c>
    </row>
    <row r="271" spans="7:65" ht="20.25" customHeight="1" thickBot="1" x14ac:dyDescent="0.2">
      <c r="G271" s="54" t="str">
        <f>IF(明細書!H271="","",明細書!H271)</f>
        <v/>
      </c>
      <c r="H271" s="47" t="str">
        <f>IF(明細書!I271="","",明細書!I271)</f>
        <v/>
      </c>
      <c r="I271" s="26" t="str">
        <f>IF(明細書!J271="","",明細書!J271)</f>
        <v/>
      </c>
      <c r="J271" s="27" t="str">
        <f>IF(明細書!K271="","",明細書!K271)</f>
        <v/>
      </c>
      <c r="K271" s="47" t="str">
        <f>IF(明細書!L271="","",明細書!L271)</f>
        <v/>
      </c>
      <c r="L271" s="26" t="str">
        <f>IF(明細書!M271="","",明細書!M271)</f>
        <v/>
      </c>
      <c r="M271" s="48" t="str">
        <f>IF(明細書!N271="","",明細書!N271)</f>
        <v/>
      </c>
      <c r="N271" s="344">
        <f>明細書!O271</f>
        <v>0</v>
      </c>
      <c r="O271" s="345"/>
      <c r="Q271" s="54" t="str">
        <f t="shared" si="228"/>
        <v/>
      </c>
      <c r="R271" s="47" t="str">
        <f t="shared" si="229"/>
        <v/>
      </c>
      <c r="S271" s="26" t="str">
        <f t="shared" si="230"/>
        <v/>
      </c>
      <c r="T271" s="27" t="str">
        <f t="shared" si="231"/>
        <v/>
      </c>
      <c r="U271" s="47" t="str">
        <f t="shared" si="232"/>
        <v/>
      </c>
      <c r="V271" s="26" t="str">
        <f t="shared" si="233"/>
        <v/>
      </c>
      <c r="W271" s="49" t="str">
        <f t="shared" si="234"/>
        <v/>
      </c>
      <c r="X271" s="85">
        <f t="shared" si="258"/>
        <v>0</v>
      </c>
      <c r="Z271" s="62">
        <f t="shared" si="235"/>
        <v>0</v>
      </c>
      <c r="AA271" s="63">
        <f t="shared" si="236"/>
        <v>0</v>
      </c>
      <c r="AB271" s="64">
        <f t="shared" si="237"/>
        <v>0</v>
      </c>
      <c r="AC271" s="65">
        <f t="shared" si="238"/>
        <v>0</v>
      </c>
      <c r="AD271" s="63">
        <f t="shared" si="239"/>
        <v>0</v>
      </c>
      <c r="AE271" s="64">
        <f t="shared" si="240"/>
        <v>0</v>
      </c>
      <c r="AF271" s="61">
        <f t="shared" si="224"/>
        <v>0</v>
      </c>
      <c r="AG271" s="86">
        <f t="shared" si="225"/>
        <v>0</v>
      </c>
      <c r="AI271" s="62" t="str">
        <f t="shared" si="241"/>
        <v/>
      </c>
      <c r="AJ271" s="63" t="str">
        <f t="shared" si="242"/>
        <v/>
      </c>
      <c r="AK271" s="64" t="str">
        <f t="shared" si="243"/>
        <v/>
      </c>
      <c r="AL271" s="65" t="str">
        <f t="shared" si="244"/>
        <v/>
      </c>
      <c r="AM271" s="63" t="str">
        <f t="shared" si="245"/>
        <v/>
      </c>
      <c r="AN271" s="64" t="str">
        <f t="shared" si="246"/>
        <v/>
      </c>
      <c r="AO271" s="61" t="str">
        <f t="shared" si="247"/>
        <v/>
      </c>
      <c r="AP271" s="86">
        <f t="shared" si="259"/>
        <v>0</v>
      </c>
      <c r="AR271" s="85">
        <f t="shared" si="226"/>
        <v>1</v>
      </c>
      <c r="AT271" s="85">
        <f t="shared" si="227"/>
        <v>0</v>
      </c>
      <c r="AV271" s="62" t="str">
        <f>IF(明細書!Q271="","",明細書!Q271)</f>
        <v/>
      </c>
      <c r="AW271" s="63" t="str">
        <f>IF(明細書!R271="","",明細書!R271)</f>
        <v/>
      </c>
      <c r="AX271" s="64" t="str">
        <f>IF(明細書!S271="","",明細書!S271)</f>
        <v/>
      </c>
      <c r="AY271" s="65" t="str">
        <f>IF(明細書!T271="","",明細書!T271)</f>
        <v/>
      </c>
      <c r="AZ271" s="63" t="str">
        <f>IF(明細書!U271="","",明細書!U271)</f>
        <v/>
      </c>
      <c r="BA271" s="64" t="str">
        <f>IF(明細書!V271="","",明細書!V271)</f>
        <v/>
      </c>
      <c r="BB271" s="61" t="str">
        <f>IF(明細書!W271="","",明細書!W271)</f>
        <v/>
      </c>
      <c r="BD271" s="62" t="str">
        <f t="shared" si="248"/>
        <v/>
      </c>
      <c r="BE271" s="63" t="str">
        <f t="shared" si="249"/>
        <v/>
      </c>
      <c r="BF271" s="64" t="str">
        <f t="shared" si="250"/>
        <v/>
      </c>
      <c r="BG271" s="65" t="str">
        <f t="shared" si="251"/>
        <v/>
      </c>
      <c r="BH271" s="63" t="str">
        <f t="shared" si="252"/>
        <v/>
      </c>
      <c r="BI271" s="64" t="str">
        <f t="shared" si="253"/>
        <v/>
      </c>
      <c r="BJ271" s="61" t="str">
        <f t="shared" si="254"/>
        <v/>
      </c>
      <c r="BK271" s="61">
        <f t="shared" si="255"/>
        <v>0</v>
      </c>
      <c r="BL271" s="86">
        <f t="shared" si="256"/>
        <v>0</v>
      </c>
      <c r="BM271" s="85">
        <f t="shared" si="257"/>
        <v>1</v>
      </c>
    </row>
    <row r="272" spans="7:65" ht="20.25" customHeight="1" thickBot="1" x14ac:dyDescent="0.2">
      <c r="Z272" s="87"/>
      <c r="AA272" s="88" t="s">
        <v>22</v>
      </c>
      <c r="AD272" s="88"/>
      <c r="AE272" s="88" t="s">
        <v>23</v>
      </c>
      <c r="AF272" s="89"/>
      <c r="AG272" s="76" t="str">
        <f>IF($AT272&gt;8,AG274,IF($AT272=8,IF($AR272=-1,"-","\"),IF($AT272=7,IF($AR272=-1,"\",""),"")))</f>
        <v/>
      </c>
      <c r="AH272" s="67" t="str">
        <f>IF($AT272&gt;7,AH274,IF($AT272=7,IF($AR272=-1,"-","\"),IF($AT272=6,IF($AR272=-1,"\",""),"")))</f>
        <v/>
      </c>
      <c r="AI272" s="67" t="str">
        <f>IF($AT272&gt;6,AI274,IF($AT272=6,IF($AR272=-1,"-","\"),IF($AT272=5,IF($AR272=-1,"\",""),"")))</f>
        <v/>
      </c>
      <c r="AJ272" s="67" t="str">
        <f>IF($AT272&gt;5,AJ274,IF($AT272=5,IF($AR272=-1,"-","\"),IF($AT272=4,IF($AR272=-1,"\",""),"")))</f>
        <v/>
      </c>
      <c r="AK272" s="67" t="str">
        <f>IF($AT272&gt;4,AK274,IF($AT272=4,IF($AR272=-1,"-","\"),IF($AT272=3,IF($AR272=-1,"\",""),"")))</f>
        <v/>
      </c>
      <c r="AL272" s="67" t="str">
        <f>IF($AT272&gt;3,AL274,IF($AT272=3,IF($AR272=-1,"-","\"),IF($AT272=2,IF($AR272=-1,"\",""),"")))</f>
        <v/>
      </c>
      <c r="AM272" s="67" t="str">
        <f>IF($AT272&gt;2,AM274,IF($AT272=2,IF($AR272=-1,"-","\"),IF($AT272=1,IF($AR272=-1,"\",""),"")))</f>
        <v/>
      </c>
      <c r="AN272" s="67" t="str">
        <f>IF($AT272&gt;1,AN274,IF($AT272=1,IF($AR272=-1,"-","\"),""))</f>
        <v/>
      </c>
      <c r="AO272" s="69" t="str">
        <f>IF($AT272&gt;0,AO274,"")</f>
        <v/>
      </c>
      <c r="AP272" s="89">
        <f>SUM(BL242:BL271)</f>
        <v>0</v>
      </c>
      <c r="AR272" s="90">
        <f>IF(AP272&lt;0,-1,1)</f>
        <v>1</v>
      </c>
      <c r="AT272" s="82">
        <f>IF(COUNTBLANK(AV242:BB271)=210,0,LEN(AP274))</f>
        <v>0</v>
      </c>
    </row>
    <row r="273" spans="1:65" ht="20.25" customHeight="1" thickBot="1" x14ac:dyDescent="0.2">
      <c r="Z273" s="79"/>
      <c r="AA273" s="80" t="s">
        <v>24</v>
      </c>
      <c r="AB273" s="80"/>
      <c r="AC273" s="80"/>
      <c r="AD273" s="80"/>
      <c r="AE273" s="80" t="s">
        <v>23</v>
      </c>
      <c r="AF273" s="81"/>
      <c r="AG273" s="76" t="str">
        <f>IF($AT273&gt;8,AG275,IF($AT273=8,IF($AR273=-1,"-","\"),IF($AT273=7,IF($AR273=-1,"\",""),"")))</f>
        <v/>
      </c>
      <c r="AH273" s="67" t="str">
        <f>IF($AT273&gt;7,AH275,IF($AT273=7,IF($AR273=-1,"-","\"),IF($AT273=6,IF($AR273=-1,"\",""),"")))</f>
        <v/>
      </c>
      <c r="AI273" s="67" t="str">
        <f>IF($AT273&gt;6,AI275,IF($AT273=6,IF($AR273=-1,"-","\"),IF($AT273=5,IF($AR273=-1,"\",""),"")))</f>
        <v/>
      </c>
      <c r="AJ273" s="67" t="str">
        <f>IF($AT273&gt;5,AJ275,IF($AT273=5,IF($AR273=-1,"-","\"),IF($AT273=4,IF($AR273=-1,"\",""),"")))</f>
        <v/>
      </c>
      <c r="AK273" s="67" t="str">
        <f>IF($AT273&gt;4,AK275,IF($AT273=4,IF($AR273=-1,"-","\"),IF($AT273=3,IF($AR273=-1,"\",""),"")))</f>
        <v/>
      </c>
      <c r="AL273" s="67" t="str">
        <f>IF($AT273&gt;3,AL275,IF($AT273=3,IF($AR273=-1,"-","\"),IF($AT273=2,IF($AR273=-1,"\",""),"")))</f>
        <v/>
      </c>
      <c r="AM273" s="67" t="str">
        <f>IF($AT273&gt;2,AM275,IF($AT273=2,IF($AR273=-1,"-","\"),IF($AT273=1,IF($AR273=-1,"\",""),"")))</f>
        <v/>
      </c>
      <c r="AN273" s="67" t="str">
        <f>IF($AT273&gt;1,AN275,IF($AT273=1,IF($AR273=-1,"-","\"),""))</f>
        <v/>
      </c>
      <c r="AO273" s="69" t="str">
        <f>IF($AT273&gt;0,AO275,"")</f>
        <v/>
      </c>
      <c r="AP273" s="81">
        <f>AP272+AP234</f>
        <v>0</v>
      </c>
      <c r="AR273" s="82">
        <f>IF(AP273&lt;0,-1,1)</f>
        <v>1</v>
      </c>
      <c r="AT273" s="85">
        <f>IF(COUNTBLANK(AV242:BB271)=210,0,LEN(AP275))</f>
        <v>0</v>
      </c>
    </row>
    <row r="274" spans="1:65" ht="20.25" customHeight="1" thickBot="1" x14ac:dyDescent="0.2">
      <c r="Z274" s="79" t="s">
        <v>63</v>
      </c>
      <c r="AA274" s="80" t="s">
        <v>22</v>
      </c>
      <c r="AB274" s="80"/>
      <c r="AC274" s="80"/>
      <c r="AD274" s="80"/>
      <c r="AE274" s="80" t="s">
        <v>23</v>
      </c>
      <c r="AF274" s="81" t="s">
        <v>63</v>
      </c>
      <c r="AG274" s="34">
        <f>INT(AP274/10000000)-INT(AP274/100000000)*10</f>
        <v>0</v>
      </c>
      <c r="AH274" s="72">
        <f>INT(AP274/1000000)-INT(AP274/10000000)*10</f>
        <v>0</v>
      </c>
      <c r="AI274" s="73">
        <f>INT(AP274/100000)-INT(AP274/1000000)*10</f>
        <v>0</v>
      </c>
      <c r="AJ274" s="74">
        <f>INT(AP274/100000)-INT(AP274/1000000)*10</f>
        <v>0</v>
      </c>
      <c r="AK274" s="72">
        <f>INT(AP274/10000)-INT(AP274/100000)*10</f>
        <v>0</v>
      </c>
      <c r="AL274" s="73">
        <f>INT(AP274/1000)-INT(AP274/10000)*10</f>
        <v>0</v>
      </c>
      <c r="AM274" s="74">
        <f>INT(AP274/100)-INT(AP274/1000)*10</f>
        <v>0</v>
      </c>
      <c r="AN274" s="72">
        <f>INT(AP274/10)-INT(AP274/100)*10</f>
        <v>0</v>
      </c>
      <c r="AO274" s="36">
        <f>INT(AP274/1)-INT(AP274/10)*10</f>
        <v>0</v>
      </c>
      <c r="AP274" s="75">
        <f>AP272*AR272</f>
        <v>0</v>
      </c>
    </row>
    <row r="275" spans="1:65" ht="20.25" customHeight="1" thickBot="1" x14ac:dyDescent="0.2">
      <c r="Z275" s="79" t="s">
        <v>63</v>
      </c>
      <c r="AA275" s="80" t="s">
        <v>24</v>
      </c>
      <c r="AB275" s="80"/>
      <c r="AC275" s="80"/>
      <c r="AD275" s="80"/>
      <c r="AE275" s="80" t="s">
        <v>23</v>
      </c>
      <c r="AF275" s="81" t="s">
        <v>63</v>
      </c>
      <c r="AG275" s="70">
        <f>INT(AP275/10000000)-INT(AP275/100000000)*10</f>
        <v>0</v>
      </c>
      <c r="AH275" s="67">
        <f>INT(AP275/1000000)-INT(AP275/10000000)*10</f>
        <v>0</v>
      </c>
      <c r="AI275" s="68">
        <f>INT(AP275/100000)-INT(AP275/1000000)*10</f>
        <v>0</v>
      </c>
      <c r="AJ275" s="66">
        <f>INT(AP275/100000)-INT(AP275/1000000)*10</f>
        <v>0</v>
      </c>
      <c r="AK275" s="67">
        <f>INT(AP275/10000)-INT(AP275/100000)*10</f>
        <v>0</v>
      </c>
      <c r="AL275" s="68">
        <f>INT(AP275/1000)-INT(AP275/10000)*10</f>
        <v>0</v>
      </c>
      <c r="AM275" s="66">
        <f>INT(AP275/100)-INT(AP275/1000)*10</f>
        <v>0</v>
      </c>
      <c r="AN275" s="67">
        <f>INT(AP275/10)-INT(AP275/100)*10</f>
        <v>0</v>
      </c>
      <c r="AO275" s="69">
        <f>INT(AP275/1)-INT(AP275/10)*10</f>
        <v>0</v>
      </c>
      <c r="AP275" s="71">
        <f>AP273*AR273</f>
        <v>0</v>
      </c>
    </row>
    <row r="276" spans="1:65" ht="20.25" customHeight="1" x14ac:dyDescent="0.15">
      <c r="A276" s="33" t="s">
        <v>64</v>
      </c>
      <c r="B276" s="33" t="s">
        <v>65</v>
      </c>
      <c r="C276" s="33">
        <f>C237+1</f>
        <v>8</v>
      </c>
    </row>
    <row r="278" spans="1:65" ht="20.25" customHeight="1" x14ac:dyDescent="0.15">
      <c r="Q278" s="33" t="str">
        <f>IF(G281&lt;10,G281*1000000,"")</f>
        <v/>
      </c>
    </row>
    <row r="279" spans="1:65" ht="20.25" customHeight="1" thickBot="1" x14ac:dyDescent="0.2"/>
    <row r="280" spans="1:65" ht="20.25" customHeight="1" thickBot="1" x14ac:dyDescent="0.2">
      <c r="G280" s="77"/>
      <c r="H280" s="78" t="s">
        <v>15</v>
      </c>
      <c r="I280" s="35"/>
      <c r="J280" s="35"/>
      <c r="K280" s="35"/>
      <c r="L280" s="35" t="s">
        <v>16</v>
      </c>
      <c r="M280" s="35"/>
      <c r="N280" s="34" t="s">
        <v>17</v>
      </c>
      <c r="O280" s="36" t="s">
        <v>18</v>
      </c>
      <c r="Q280" s="79" t="s">
        <v>15</v>
      </c>
      <c r="R280" s="80"/>
      <c r="S280" s="80" t="s">
        <v>16</v>
      </c>
      <c r="T280" s="80"/>
      <c r="U280" s="80" t="s">
        <v>23</v>
      </c>
      <c r="V280" s="80"/>
      <c r="W280" s="81" t="s">
        <v>37</v>
      </c>
      <c r="X280" s="82" t="s">
        <v>39</v>
      </c>
      <c r="Z280" s="79" t="s">
        <v>63</v>
      </c>
      <c r="AA280" s="80" t="s">
        <v>19</v>
      </c>
      <c r="AB280" s="80"/>
      <c r="AC280" s="80"/>
      <c r="AD280" s="80"/>
      <c r="AE280" s="80" t="s">
        <v>20</v>
      </c>
      <c r="AF280" s="81" t="s">
        <v>63</v>
      </c>
      <c r="AG280" s="81" t="s">
        <v>43</v>
      </c>
      <c r="AI280" s="79"/>
      <c r="AJ280" s="80" t="s">
        <v>19</v>
      </c>
      <c r="AK280" s="80"/>
      <c r="AL280" s="80"/>
      <c r="AM280" s="80"/>
      <c r="AN280" s="80" t="s">
        <v>20</v>
      </c>
      <c r="AO280" s="81"/>
      <c r="AP280" s="81" t="s">
        <v>44</v>
      </c>
      <c r="AR280" s="82" t="s">
        <v>38</v>
      </c>
      <c r="AT280" s="82" t="s">
        <v>42</v>
      </c>
      <c r="AV280" s="79"/>
      <c r="AW280" s="80" t="s">
        <v>19</v>
      </c>
      <c r="AX280" s="80"/>
      <c r="AY280" s="80"/>
      <c r="AZ280" s="80"/>
      <c r="BA280" s="80" t="s">
        <v>20</v>
      </c>
      <c r="BB280" s="81"/>
      <c r="BD280" s="79" t="s">
        <v>19</v>
      </c>
      <c r="BE280" s="80"/>
      <c r="BF280" s="80" t="s">
        <v>20</v>
      </c>
      <c r="BG280" s="80"/>
      <c r="BH280" s="80" t="s">
        <v>23</v>
      </c>
      <c r="BI280" s="80"/>
      <c r="BJ280" s="81" t="s">
        <v>37</v>
      </c>
      <c r="BK280" s="81" t="s">
        <v>43</v>
      </c>
      <c r="BL280" s="81" t="s">
        <v>44</v>
      </c>
      <c r="BM280" s="82" t="s">
        <v>38</v>
      </c>
    </row>
    <row r="281" spans="1:65" ht="20.25" customHeight="1" x14ac:dyDescent="0.15">
      <c r="G281" s="56" t="str">
        <f>IF(明細書!H281="","",明細書!H281)</f>
        <v/>
      </c>
      <c r="H281" s="37" t="str">
        <f>IF(明細書!I281="","",明細書!I281)</f>
        <v/>
      </c>
      <c r="I281" s="38" t="str">
        <f>IF(明細書!J281="","",明細書!J281)</f>
        <v/>
      </c>
      <c r="J281" s="39" t="str">
        <f>IF(明細書!K281="","",明細書!K281)</f>
        <v/>
      </c>
      <c r="K281" s="37" t="str">
        <f>IF(明細書!L281="","",明細書!L281)</f>
        <v/>
      </c>
      <c r="L281" s="38" t="str">
        <f>IF(明細書!M281="","",明細書!M281)</f>
        <v/>
      </c>
      <c r="M281" s="40" t="str">
        <f>IF(明細書!N281="","",明細書!N281)</f>
        <v/>
      </c>
      <c r="N281" s="346">
        <f>明細書!O281</f>
        <v>0</v>
      </c>
      <c r="O281" s="347"/>
      <c r="Q281" s="56" t="str">
        <f>IF(G281&lt;10,G281*1000000,"")</f>
        <v/>
      </c>
      <c r="R281" s="37" t="str">
        <f>IF(H281&lt;10,H281*100000,"")</f>
        <v/>
      </c>
      <c r="S281" s="38" t="str">
        <f>IF(I281&lt;10,I281*10000,"")</f>
        <v/>
      </c>
      <c r="T281" s="39" t="str">
        <f>IF(J281&lt;10,J281*1000,"")</f>
        <v/>
      </c>
      <c r="U281" s="37" t="str">
        <f>IF(K281&lt;10,K281*100,"")</f>
        <v/>
      </c>
      <c r="V281" s="38" t="str">
        <f>IF(L281&lt;10,L281*10,"")</f>
        <v/>
      </c>
      <c r="W281" s="41" t="str">
        <f>IF(M281&lt;10,M281*1,"")</f>
        <v/>
      </c>
      <c r="X281" s="83">
        <f>SUM(Q281:W281)</f>
        <v>0</v>
      </c>
      <c r="Z281" s="57">
        <f>INT($AG281/1000000)-INT($AG281/10000000)*10</f>
        <v>0</v>
      </c>
      <c r="AA281" s="58">
        <f>INT($AG281/100000)-INT($AG281/1000000)*10</f>
        <v>0</v>
      </c>
      <c r="AB281" s="59">
        <f>INT($AG281/10000)-INT($AG281/100000)*10</f>
        <v>0</v>
      </c>
      <c r="AC281" s="60">
        <f>INT($AG281/1000)-INT($AG281/10000)*10</f>
        <v>0</v>
      </c>
      <c r="AD281" s="58">
        <f>INT($AG281/100)-INT($AG281/1000)*10</f>
        <v>0</v>
      </c>
      <c r="AE281" s="59">
        <f>INT($AG281/10)-INT($AG281/100)*10</f>
        <v>0</v>
      </c>
      <c r="AF281" s="7">
        <f t="shared" ref="AF281:AF310" si="260">INT($AG281/1)-INT($AG281/10)*10</f>
        <v>0</v>
      </c>
      <c r="AG281" s="84">
        <f t="shared" ref="AG281:AG310" si="261">X281*N281</f>
        <v>0</v>
      </c>
      <c r="AI281" s="57" t="str">
        <f>IF($AT281&gt;6,Z281,IF($AT281=6,IF($AR281=-1,"-","\"),IF($AT281=5,IF($AR281=-1,"\",""),"")))</f>
        <v/>
      </c>
      <c r="AJ281" s="58" t="str">
        <f>IF($AT281&gt;5,AA281,IF($AT281=5,IF($AR281=-1,"-","\"),IF($AT281=4,IF($AR281=-1,"\",""),"")))</f>
        <v/>
      </c>
      <c r="AK281" s="59" t="str">
        <f>IF($AT281&gt;4,AB281,IF($AT281=4,IF($AR281=-1,"-","\"),IF($AT281=3,IF($AR281=-1,"\",""),"")))</f>
        <v/>
      </c>
      <c r="AL281" s="60" t="str">
        <f>IF($AT281&gt;3,AC281,IF($AT281=3,IF($AR281=-1,"-","\"),IF($AT281=2,IF($AR281=-1,"\",""),"")))</f>
        <v/>
      </c>
      <c r="AM281" s="58" t="str">
        <f>IF($AT281&gt;2,AD281,IF($AT281=2,IF($AR281=-1,"-","\"),IF($AT281=1,IF($AR281=-1,"\",""),"")))</f>
        <v/>
      </c>
      <c r="AN281" s="59" t="str">
        <f>IF($AT281&gt;1,AE281,IF($AT281=1,IF($AR281=-1,"-","\"),IF($AT281=0,IF($AR281=-1,"\",""),"")))</f>
        <v/>
      </c>
      <c r="AO281" s="7" t="str">
        <f>IF($AT281&gt;0,AF281,"")</f>
        <v/>
      </c>
      <c r="AP281" s="84">
        <f>AG281*AR281</f>
        <v>0</v>
      </c>
      <c r="AR281" s="83">
        <f t="shared" ref="AR281:AR310" si="262">IF(COUNTIF(G281:M281,"-")&gt;0,-1,1)</f>
        <v>1</v>
      </c>
      <c r="AT281" s="83">
        <f t="shared" ref="AT281:AT310" si="263">IF(W281="",0,LEN(AG281))</f>
        <v>0</v>
      </c>
      <c r="AV281" s="57" t="str">
        <f>IF(明細書!Q281="","",明細書!Q281)</f>
        <v/>
      </c>
      <c r="AW281" s="58" t="str">
        <f>IF(明細書!R281="","",明細書!R281)</f>
        <v/>
      </c>
      <c r="AX281" s="59" t="str">
        <f>IF(明細書!S281="","",明細書!S281)</f>
        <v/>
      </c>
      <c r="AY281" s="60" t="str">
        <f>IF(明細書!T281="","",明細書!T281)</f>
        <v/>
      </c>
      <c r="AZ281" s="58" t="str">
        <f>IF(明細書!U281="","",明細書!U281)</f>
        <v/>
      </c>
      <c r="BA281" s="59" t="str">
        <f>IF(明細書!V281="","",明細書!V281)</f>
        <v/>
      </c>
      <c r="BB281" s="7" t="str">
        <f>IF(明細書!W281="","",明細書!W281)</f>
        <v/>
      </c>
      <c r="BD281" s="57" t="str">
        <f>IF(AV281&lt;10,AV281*1000000,"")</f>
        <v/>
      </c>
      <c r="BE281" s="58" t="str">
        <f>IF(AW281&lt;10,AW281*100000,"")</f>
        <v/>
      </c>
      <c r="BF281" s="59" t="str">
        <f>IF(AX281&lt;10,AX281*10000,"")</f>
        <v/>
      </c>
      <c r="BG281" s="60" t="str">
        <f>IF(AY281&lt;10,AY281*1000,"")</f>
        <v/>
      </c>
      <c r="BH281" s="58" t="str">
        <f>IF(AZ281&lt;10,AZ281*100,"")</f>
        <v/>
      </c>
      <c r="BI281" s="59" t="str">
        <f>IF(BA281&lt;10,BA281*10,"")</f>
        <v/>
      </c>
      <c r="BJ281" s="7" t="str">
        <f>IF(BB281&lt;10,BB281*1,"")</f>
        <v/>
      </c>
      <c r="BK281" s="7">
        <f>SUM(BD281:BJ281)</f>
        <v>0</v>
      </c>
      <c r="BL281" s="84">
        <f>BK281*BM281</f>
        <v>0</v>
      </c>
      <c r="BM281" s="83">
        <f>IF(COUNTIF(AV281:BB281,"-")&gt;0,-1,1)</f>
        <v>1</v>
      </c>
    </row>
    <row r="282" spans="1:65" ht="20.25" customHeight="1" x14ac:dyDescent="0.15">
      <c r="G282" s="55" t="str">
        <f>IF(明細書!H282="","",明細書!H282)</f>
        <v/>
      </c>
      <c r="H282" s="42" t="str">
        <f>IF(明細書!I282="","",明細書!I282)</f>
        <v/>
      </c>
      <c r="I282" s="43" t="str">
        <f>IF(明細書!J282="","",明細書!J282)</f>
        <v/>
      </c>
      <c r="J282" s="44" t="str">
        <f>IF(明細書!K282="","",明細書!K282)</f>
        <v/>
      </c>
      <c r="K282" s="42" t="str">
        <f>IF(明細書!L282="","",明細書!L282)</f>
        <v/>
      </c>
      <c r="L282" s="43" t="str">
        <f>IF(明細書!M282="","",明細書!M282)</f>
        <v/>
      </c>
      <c r="M282" s="45" t="str">
        <f>IF(明細書!N282="","",明細書!N282)</f>
        <v/>
      </c>
      <c r="N282" s="342">
        <f>明細書!O282</f>
        <v>0</v>
      </c>
      <c r="O282" s="343"/>
      <c r="Q282" s="55" t="str">
        <f t="shared" ref="Q282:Q310" si="264">IF(G282&lt;10,G282*1000000,"")</f>
        <v/>
      </c>
      <c r="R282" s="42" t="str">
        <f t="shared" ref="R282:R310" si="265">IF(H282&lt;10,H282*100000,"")</f>
        <v/>
      </c>
      <c r="S282" s="43" t="str">
        <f t="shared" ref="S282:S310" si="266">IF(I282&lt;10,I282*10000,"")</f>
        <v/>
      </c>
      <c r="T282" s="44" t="str">
        <f t="shared" ref="T282:T310" si="267">IF(J282&lt;10,J282*1000,"")</f>
        <v/>
      </c>
      <c r="U282" s="42" t="str">
        <f t="shared" ref="U282:U310" si="268">IF(K282&lt;10,K282*100,"")</f>
        <v/>
      </c>
      <c r="V282" s="43" t="str">
        <f t="shared" ref="V282:V310" si="269">IF(L282&lt;10,L282*10,"")</f>
        <v/>
      </c>
      <c r="W282" s="46" t="str">
        <f t="shared" ref="W282:W310" si="270">IF(M282&lt;10,M282*1,"")</f>
        <v/>
      </c>
      <c r="X282" s="83">
        <f>SUM(Q282:W282)</f>
        <v>0</v>
      </c>
      <c r="Z282" s="57">
        <f t="shared" ref="Z282:Z310" si="271">INT($AG282/1000000)-INT($AG282/10000000)*10</f>
        <v>0</v>
      </c>
      <c r="AA282" s="58">
        <f t="shared" ref="AA282:AA310" si="272">INT($AG282/100000)-INT($AG282/1000000)*10</f>
        <v>0</v>
      </c>
      <c r="AB282" s="59">
        <f t="shared" ref="AB282:AB310" si="273">INT($AG282/10000)-INT($AG282/100000)*10</f>
        <v>0</v>
      </c>
      <c r="AC282" s="60">
        <f t="shared" ref="AC282:AC310" si="274">INT($AG282/1000)-INT($AG282/10000)*10</f>
        <v>0</v>
      </c>
      <c r="AD282" s="58">
        <f t="shared" ref="AD282:AD310" si="275">INT($AG282/100)-INT($AG282/1000)*10</f>
        <v>0</v>
      </c>
      <c r="AE282" s="59">
        <f t="shared" ref="AE282:AE310" si="276">INT($AG282/10)-INT($AG282/100)*10</f>
        <v>0</v>
      </c>
      <c r="AF282" s="7">
        <f t="shared" si="260"/>
        <v>0</v>
      </c>
      <c r="AG282" s="84">
        <f t="shared" si="261"/>
        <v>0</v>
      </c>
      <c r="AI282" s="57" t="str">
        <f t="shared" ref="AI282:AI310" si="277">IF($AT282&gt;6,Z282,IF($AT282=6,IF($AR282=-1,"-","\"),IF($AT282=5,IF($AR282=-1,"\",""),"")))</f>
        <v/>
      </c>
      <c r="AJ282" s="58" t="str">
        <f t="shared" ref="AJ282:AJ310" si="278">IF($AT282&gt;5,AA282,IF($AT282=5,IF($AR282=-1,"-","\"),IF($AT282=4,IF($AR282=-1,"\",""),"")))</f>
        <v/>
      </c>
      <c r="AK282" s="59" t="str">
        <f t="shared" ref="AK282:AK310" si="279">IF($AT282&gt;4,AB282,IF($AT282=4,IF($AR282=-1,"-","\"),IF($AT282=3,IF($AR282=-1,"\",""),"")))</f>
        <v/>
      </c>
      <c r="AL282" s="60" t="str">
        <f t="shared" ref="AL282:AL310" si="280">IF($AT282&gt;3,AC282,IF($AT282=3,IF($AR282=-1,"-","\"),IF($AT282=2,IF($AR282=-1,"\",""),"")))</f>
        <v/>
      </c>
      <c r="AM282" s="58" t="str">
        <f t="shared" ref="AM282:AM310" si="281">IF($AT282&gt;2,AD282,IF($AT282=2,IF($AR282=-1,"-","\"),IF($AT282=1,IF($AR282=-1,"\",""),"")))</f>
        <v/>
      </c>
      <c r="AN282" s="59" t="str">
        <f t="shared" ref="AN282:AN310" si="282">IF($AT282&gt;1,AE282,IF($AT282=1,IF($AR282=-1,"-","\"),IF($AT282=0,IF($AR282=-1,"\",""),"")))</f>
        <v/>
      </c>
      <c r="AO282" s="7" t="str">
        <f t="shared" ref="AO282:AO310" si="283">IF($AT282&gt;0,AF282,"")</f>
        <v/>
      </c>
      <c r="AP282" s="84">
        <f>AG282*AR282</f>
        <v>0</v>
      </c>
      <c r="AR282" s="83">
        <f t="shared" si="262"/>
        <v>1</v>
      </c>
      <c r="AT282" s="83">
        <f t="shared" si="263"/>
        <v>0</v>
      </c>
      <c r="AV282" s="57" t="str">
        <f>IF(明細書!Q282="","",明細書!Q282)</f>
        <v/>
      </c>
      <c r="AW282" s="58" t="str">
        <f>IF(明細書!R282="","",明細書!R282)</f>
        <v/>
      </c>
      <c r="AX282" s="59" t="str">
        <f>IF(明細書!S282="","",明細書!S282)</f>
        <v/>
      </c>
      <c r="AY282" s="60" t="str">
        <f>IF(明細書!T282="","",明細書!T282)</f>
        <v/>
      </c>
      <c r="AZ282" s="58" t="str">
        <f>IF(明細書!U282="","",明細書!U282)</f>
        <v/>
      </c>
      <c r="BA282" s="59" t="str">
        <f>IF(明細書!V282="","",明細書!V282)</f>
        <v/>
      </c>
      <c r="BB282" s="7" t="str">
        <f>IF(明細書!W282="","",明細書!W282)</f>
        <v/>
      </c>
      <c r="BD282" s="57" t="str">
        <f t="shared" ref="BD282:BD310" si="284">IF(AV282&lt;10,AV282*1000000,"")</f>
        <v/>
      </c>
      <c r="BE282" s="58" t="str">
        <f t="shared" ref="BE282:BE310" si="285">IF(AW282&lt;10,AW282*100000,"")</f>
        <v/>
      </c>
      <c r="BF282" s="59" t="str">
        <f t="shared" ref="BF282:BF310" si="286">IF(AX282&lt;10,AX282*10000,"")</f>
        <v/>
      </c>
      <c r="BG282" s="60" t="str">
        <f t="shared" ref="BG282:BG310" si="287">IF(AY282&lt;10,AY282*1000,"")</f>
        <v/>
      </c>
      <c r="BH282" s="58" t="str">
        <f t="shared" ref="BH282:BH310" si="288">IF(AZ282&lt;10,AZ282*100,"")</f>
        <v/>
      </c>
      <c r="BI282" s="59" t="str">
        <f t="shared" ref="BI282:BI310" si="289">IF(BA282&lt;10,BA282*10,"")</f>
        <v/>
      </c>
      <c r="BJ282" s="7" t="str">
        <f t="shared" ref="BJ282:BJ310" si="290">IF(BB282&lt;10,BB282*1,"")</f>
        <v/>
      </c>
      <c r="BK282" s="7">
        <f t="shared" ref="BK282:BK310" si="291">SUM(BD282:BJ282)</f>
        <v>0</v>
      </c>
      <c r="BL282" s="84">
        <f t="shared" ref="BL282:BL310" si="292">BK282*BM282</f>
        <v>0</v>
      </c>
      <c r="BM282" s="83">
        <f t="shared" ref="BM282:BM310" si="293">IF(COUNTIF(AV282:BB282,"-")&gt;0,-1,1)</f>
        <v>1</v>
      </c>
    </row>
    <row r="283" spans="1:65" ht="20.25" customHeight="1" x14ac:dyDescent="0.15">
      <c r="G283" s="55" t="str">
        <f>IF(明細書!H283="","",明細書!H283)</f>
        <v/>
      </c>
      <c r="H283" s="42" t="str">
        <f>IF(明細書!I283="","",明細書!I283)</f>
        <v/>
      </c>
      <c r="I283" s="43" t="str">
        <f>IF(明細書!J283="","",明細書!J283)</f>
        <v/>
      </c>
      <c r="J283" s="44" t="str">
        <f>IF(明細書!K283="","",明細書!K283)</f>
        <v/>
      </c>
      <c r="K283" s="42" t="str">
        <f>IF(明細書!L283="","",明細書!L283)</f>
        <v/>
      </c>
      <c r="L283" s="43" t="str">
        <f>IF(明細書!M283="","",明細書!M283)</f>
        <v/>
      </c>
      <c r="M283" s="45" t="str">
        <f>IF(明細書!N283="","",明細書!N283)</f>
        <v/>
      </c>
      <c r="N283" s="342">
        <f>明細書!O283</f>
        <v>0</v>
      </c>
      <c r="O283" s="343"/>
      <c r="Q283" s="55" t="str">
        <f t="shared" si="264"/>
        <v/>
      </c>
      <c r="R283" s="42" t="str">
        <f t="shared" si="265"/>
        <v/>
      </c>
      <c r="S283" s="43" t="str">
        <f t="shared" si="266"/>
        <v/>
      </c>
      <c r="T283" s="44" t="str">
        <f t="shared" si="267"/>
        <v/>
      </c>
      <c r="U283" s="42" t="str">
        <f t="shared" si="268"/>
        <v/>
      </c>
      <c r="V283" s="43" t="str">
        <f t="shared" si="269"/>
        <v/>
      </c>
      <c r="W283" s="46" t="str">
        <f t="shared" si="270"/>
        <v/>
      </c>
      <c r="X283" s="83">
        <f t="shared" ref="X283:X310" si="294">SUM(Q283:W283)</f>
        <v>0</v>
      </c>
      <c r="Z283" s="57">
        <f t="shared" si="271"/>
        <v>0</v>
      </c>
      <c r="AA283" s="58">
        <f t="shared" si="272"/>
        <v>0</v>
      </c>
      <c r="AB283" s="59">
        <f t="shared" si="273"/>
        <v>0</v>
      </c>
      <c r="AC283" s="60">
        <f t="shared" si="274"/>
        <v>0</v>
      </c>
      <c r="AD283" s="58">
        <f t="shared" si="275"/>
        <v>0</v>
      </c>
      <c r="AE283" s="59">
        <f t="shared" si="276"/>
        <v>0</v>
      </c>
      <c r="AF283" s="7">
        <f t="shared" si="260"/>
        <v>0</v>
      </c>
      <c r="AG283" s="84">
        <f t="shared" si="261"/>
        <v>0</v>
      </c>
      <c r="AI283" s="57" t="str">
        <f t="shared" si="277"/>
        <v/>
      </c>
      <c r="AJ283" s="58" t="str">
        <f t="shared" si="278"/>
        <v/>
      </c>
      <c r="AK283" s="59" t="str">
        <f t="shared" si="279"/>
        <v/>
      </c>
      <c r="AL283" s="60" t="str">
        <f t="shared" si="280"/>
        <v/>
      </c>
      <c r="AM283" s="58" t="str">
        <f t="shared" si="281"/>
        <v/>
      </c>
      <c r="AN283" s="59" t="str">
        <f t="shared" si="282"/>
        <v/>
      </c>
      <c r="AO283" s="7" t="str">
        <f t="shared" si="283"/>
        <v/>
      </c>
      <c r="AP283" s="84">
        <f t="shared" ref="AP283:AP310" si="295">AG283*AR283</f>
        <v>0</v>
      </c>
      <c r="AR283" s="83">
        <f t="shared" si="262"/>
        <v>1</v>
      </c>
      <c r="AT283" s="83">
        <f t="shared" si="263"/>
        <v>0</v>
      </c>
      <c r="AV283" s="57" t="str">
        <f>IF(明細書!Q283="","",明細書!Q283)</f>
        <v/>
      </c>
      <c r="AW283" s="58" t="str">
        <f>IF(明細書!R283="","",明細書!R283)</f>
        <v/>
      </c>
      <c r="AX283" s="59" t="str">
        <f>IF(明細書!S283="","",明細書!S283)</f>
        <v/>
      </c>
      <c r="AY283" s="60" t="str">
        <f>IF(明細書!T283="","",明細書!T283)</f>
        <v/>
      </c>
      <c r="AZ283" s="58" t="str">
        <f>IF(明細書!U283="","",明細書!U283)</f>
        <v/>
      </c>
      <c r="BA283" s="59" t="str">
        <f>IF(明細書!V283="","",明細書!V283)</f>
        <v/>
      </c>
      <c r="BB283" s="7" t="str">
        <f>IF(明細書!W283="","",明細書!W283)</f>
        <v/>
      </c>
      <c r="BD283" s="57" t="str">
        <f t="shared" si="284"/>
        <v/>
      </c>
      <c r="BE283" s="58" t="str">
        <f t="shared" si="285"/>
        <v/>
      </c>
      <c r="BF283" s="59" t="str">
        <f t="shared" si="286"/>
        <v/>
      </c>
      <c r="BG283" s="60" t="str">
        <f t="shared" si="287"/>
        <v/>
      </c>
      <c r="BH283" s="58" t="str">
        <f t="shared" si="288"/>
        <v/>
      </c>
      <c r="BI283" s="59" t="str">
        <f t="shared" si="289"/>
        <v/>
      </c>
      <c r="BJ283" s="7" t="str">
        <f t="shared" si="290"/>
        <v/>
      </c>
      <c r="BK283" s="7">
        <f t="shared" si="291"/>
        <v>0</v>
      </c>
      <c r="BL283" s="84">
        <f t="shared" si="292"/>
        <v>0</v>
      </c>
      <c r="BM283" s="83">
        <f t="shared" si="293"/>
        <v>1</v>
      </c>
    </row>
    <row r="284" spans="1:65" ht="20.25" customHeight="1" x14ac:dyDescent="0.15">
      <c r="G284" s="55" t="str">
        <f>IF(明細書!H284="","",明細書!H284)</f>
        <v/>
      </c>
      <c r="H284" s="42" t="str">
        <f>IF(明細書!I284="","",明細書!I284)</f>
        <v/>
      </c>
      <c r="I284" s="43" t="str">
        <f>IF(明細書!J284="","",明細書!J284)</f>
        <v/>
      </c>
      <c r="J284" s="44" t="str">
        <f>IF(明細書!K284="","",明細書!K284)</f>
        <v/>
      </c>
      <c r="K284" s="42" t="str">
        <f>IF(明細書!L284="","",明細書!L284)</f>
        <v/>
      </c>
      <c r="L284" s="43" t="str">
        <f>IF(明細書!M284="","",明細書!M284)</f>
        <v/>
      </c>
      <c r="M284" s="45" t="str">
        <f>IF(明細書!N284="","",明細書!N284)</f>
        <v/>
      </c>
      <c r="N284" s="342">
        <f>明細書!O284</f>
        <v>0</v>
      </c>
      <c r="O284" s="343"/>
      <c r="Q284" s="55" t="str">
        <f t="shared" si="264"/>
        <v/>
      </c>
      <c r="R284" s="42" t="str">
        <f t="shared" si="265"/>
        <v/>
      </c>
      <c r="S284" s="43" t="str">
        <f t="shared" si="266"/>
        <v/>
      </c>
      <c r="T284" s="44" t="str">
        <f t="shared" si="267"/>
        <v/>
      </c>
      <c r="U284" s="42" t="str">
        <f t="shared" si="268"/>
        <v/>
      </c>
      <c r="V284" s="43" t="str">
        <f t="shared" si="269"/>
        <v/>
      </c>
      <c r="W284" s="46" t="str">
        <f t="shared" si="270"/>
        <v/>
      </c>
      <c r="X284" s="83">
        <f t="shared" si="294"/>
        <v>0</v>
      </c>
      <c r="Z284" s="57">
        <f t="shared" si="271"/>
        <v>0</v>
      </c>
      <c r="AA284" s="58">
        <f t="shared" si="272"/>
        <v>0</v>
      </c>
      <c r="AB284" s="59">
        <f t="shared" si="273"/>
        <v>0</v>
      </c>
      <c r="AC284" s="60">
        <f t="shared" si="274"/>
        <v>0</v>
      </c>
      <c r="AD284" s="58">
        <f t="shared" si="275"/>
        <v>0</v>
      </c>
      <c r="AE284" s="59">
        <f t="shared" si="276"/>
        <v>0</v>
      </c>
      <c r="AF284" s="7">
        <f t="shared" si="260"/>
        <v>0</v>
      </c>
      <c r="AG284" s="84">
        <f t="shared" si="261"/>
        <v>0</v>
      </c>
      <c r="AI284" s="57" t="str">
        <f t="shared" si="277"/>
        <v/>
      </c>
      <c r="AJ284" s="58" t="str">
        <f t="shared" si="278"/>
        <v/>
      </c>
      <c r="AK284" s="59" t="str">
        <f t="shared" si="279"/>
        <v/>
      </c>
      <c r="AL284" s="60" t="str">
        <f t="shared" si="280"/>
        <v/>
      </c>
      <c r="AM284" s="58" t="str">
        <f t="shared" si="281"/>
        <v/>
      </c>
      <c r="AN284" s="59" t="str">
        <f t="shared" si="282"/>
        <v/>
      </c>
      <c r="AO284" s="7" t="str">
        <f t="shared" si="283"/>
        <v/>
      </c>
      <c r="AP284" s="84">
        <f t="shared" si="295"/>
        <v>0</v>
      </c>
      <c r="AR284" s="83">
        <f t="shared" si="262"/>
        <v>1</v>
      </c>
      <c r="AT284" s="83">
        <f t="shared" si="263"/>
        <v>0</v>
      </c>
      <c r="AV284" s="57" t="str">
        <f>IF(明細書!Q284="","",明細書!Q284)</f>
        <v/>
      </c>
      <c r="AW284" s="58" t="str">
        <f>IF(明細書!R284="","",明細書!R284)</f>
        <v/>
      </c>
      <c r="AX284" s="59" t="str">
        <f>IF(明細書!S284="","",明細書!S284)</f>
        <v/>
      </c>
      <c r="AY284" s="60" t="str">
        <f>IF(明細書!T284="","",明細書!T284)</f>
        <v/>
      </c>
      <c r="AZ284" s="58" t="str">
        <f>IF(明細書!U284="","",明細書!U284)</f>
        <v/>
      </c>
      <c r="BA284" s="59" t="str">
        <f>IF(明細書!V284="","",明細書!V284)</f>
        <v/>
      </c>
      <c r="BB284" s="7" t="str">
        <f>IF(明細書!W284="","",明細書!W284)</f>
        <v/>
      </c>
      <c r="BD284" s="57" t="str">
        <f t="shared" si="284"/>
        <v/>
      </c>
      <c r="BE284" s="58" t="str">
        <f t="shared" si="285"/>
        <v/>
      </c>
      <c r="BF284" s="59" t="str">
        <f t="shared" si="286"/>
        <v/>
      </c>
      <c r="BG284" s="60" t="str">
        <f t="shared" si="287"/>
        <v/>
      </c>
      <c r="BH284" s="58" t="str">
        <f t="shared" si="288"/>
        <v/>
      </c>
      <c r="BI284" s="59" t="str">
        <f t="shared" si="289"/>
        <v/>
      </c>
      <c r="BJ284" s="7" t="str">
        <f t="shared" si="290"/>
        <v/>
      </c>
      <c r="BK284" s="7">
        <f t="shared" si="291"/>
        <v>0</v>
      </c>
      <c r="BL284" s="84">
        <f t="shared" si="292"/>
        <v>0</v>
      </c>
      <c r="BM284" s="83">
        <f t="shared" si="293"/>
        <v>1</v>
      </c>
    </row>
    <row r="285" spans="1:65" ht="20.25" customHeight="1" x14ac:dyDescent="0.15">
      <c r="G285" s="55" t="str">
        <f>IF(明細書!H285="","",明細書!H285)</f>
        <v/>
      </c>
      <c r="H285" s="42" t="str">
        <f>IF(明細書!I285="","",明細書!I285)</f>
        <v/>
      </c>
      <c r="I285" s="43" t="str">
        <f>IF(明細書!J285="","",明細書!J285)</f>
        <v/>
      </c>
      <c r="J285" s="44" t="str">
        <f>IF(明細書!K285="","",明細書!K285)</f>
        <v/>
      </c>
      <c r="K285" s="42" t="str">
        <f>IF(明細書!L285="","",明細書!L285)</f>
        <v/>
      </c>
      <c r="L285" s="43" t="str">
        <f>IF(明細書!M285="","",明細書!M285)</f>
        <v/>
      </c>
      <c r="M285" s="45" t="str">
        <f>IF(明細書!N285="","",明細書!N285)</f>
        <v/>
      </c>
      <c r="N285" s="342">
        <f>明細書!O285</f>
        <v>0</v>
      </c>
      <c r="O285" s="343"/>
      <c r="Q285" s="55" t="str">
        <f t="shared" si="264"/>
        <v/>
      </c>
      <c r="R285" s="42" t="str">
        <f t="shared" si="265"/>
        <v/>
      </c>
      <c r="S285" s="43" t="str">
        <f t="shared" si="266"/>
        <v/>
      </c>
      <c r="T285" s="44" t="str">
        <f t="shared" si="267"/>
        <v/>
      </c>
      <c r="U285" s="42" t="str">
        <f t="shared" si="268"/>
        <v/>
      </c>
      <c r="V285" s="43" t="str">
        <f t="shared" si="269"/>
        <v/>
      </c>
      <c r="W285" s="46" t="str">
        <f t="shared" si="270"/>
        <v/>
      </c>
      <c r="X285" s="83">
        <f t="shared" si="294"/>
        <v>0</v>
      </c>
      <c r="Z285" s="57">
        <f t="shared" si="271"/>
        <v>0</v>
      </c>
      <c r="AA285" s="58">
        <f t="shared" si="272"/>
        <v>0</v>
      </c>
      <c r="AB285" s="59">
        <f t="shared" si="273"/>
        <v>0</v>
      </c>
      <c r="AC285" s="60">
        <f t="shared" si="274"/>
        <v>0</v>
      </c>
      <c r="AD285" s="58">
        <f t="shared" si="275"/>
        <v>0</v>
      </c>
      <c r="AE285" s="59">
        <f t="shared" si="276"/>
        <v>0</v>
      </c>
      <c r="AF285" s="7">
        <f t="shared" si="260"/>
        <v>0</v>
      </c>
      <c r="AG285" s="84">
        <f t="shared" si="261"/>
        <v>0</v>
      </c>
      <c r="AI285" s="57" t="str">
        <f t="shared" si="277"/>
        <v/>
      </c>
      <c r="AJ285" s="58" t="str">
        <f t="shared" si="278"/>
        <v/>
      </c>
      <c r="AK285" s="59" t="str">
        <f t="shared" si="279"/>
        <v/>
      </c>
      <c r="AL285" s="60" t="str">
        <f t="shared" si="280"/>
        <v/>
      </c>
      <c r="AM285" s="58" t="str">
        <f t="shared" si="281"/>
        <v/>
      </c>
      <c r="AN285" s="59" t="str">
        <f t="shared" si="282"/>
        <v/>
      </c>
      <c r="AO285" s="7" t="str">
        <f t="shared" si="283"/>
        <v/>
      </c>
      <c r="AP285" s="84">
        <f t="shared" si="295"/>
        <v>0</v>
      </c>
      <c r="AR285" s="83">
        <f t="shared" si="262"/>
        <v>1</v>
      </c>
      <c r="AT285" s="83">
        <f t="shared" si="263"/>
        <v>0</v>
      </c>
      <c r="AV285" s="57" t="str">
        <f>IF(明細書!Q285="","",明細書!Q285)</f>
        <v/>
      </c>
      <c r="AW285" s="58" t="str">
        <f>IF(明細書!R285="","",明細書!R285)</f>
        <v/>
      </c>
      <c r="AX285" s="59" t="str">
        <f>IF(明細書!S285="","",明細書!S285)</f>
        <v/>
      </c>
      <c r="AY285" s="60" t="str">
        <f>IF(明細書!T285="","",明細書!T285)</f>
        <v/>
      </c>
      <c r="AZ285" s="58" t="str">
        <f>IF(明細書!U285="","",明細書!U285)</f>
        <v/>
      </c>
      <c r="BA285" s="59" t="str">
        <f>IF(明細書!V285="","",明細書!V285)</f>
        <v/>
      </c>
      <c r="BB285" s="7" t="str">
        <f>IF(明細書!W285="","",明細書!W285)</f>
        <v/>
      </c>
      <c r="BD285" s="57" t="str">
        <f t="shared" si="284"/>
        <v/>
      </c>
      <c r="BE285" s="58" t="str">
        <f t="shared" si="285"/>
        <v/>
      </c>
      <c r="BF285" s="59" t="str">
        <f t="shared" si="286"/>
        <v/>
      </c>
      <c r="BG285" s="60" t="str">
        <f t="shared" si="287"/>
        <v/>
      </c>
      <c r="BH285" s="58" t="str">
        <f t="shared" si="288"/>
        <v/>
      </c>
      <c r="BI285" s="59" t="str">
        <f t="shared" si="289"/>
        <v/>
      </c>
      <c r="BJ285" s="7" t="str">
        <f t="shared" si="290"/>
        <v/>
      </c>
      <c r="BK285" s="7">
        <f t="shared" si="291"/>
        <v>0</v>
      </c>
      <c r="BL285" s="84">
        <f t="shared" si="292"/>
        <v>0</v>
      </c>
      <c r="BM285" s="83">
        <f t="shared" si="293"/>
        <v>1</v>
      </c>
    </row>
    <row r="286" spans="1:65" ht="20.25" customHeight="1" x14ac:dyDescent="0.15">
      <c r="G286" s="55" t="str">
        <f>IF(明細書!H286="","",明細書!H286)</f>
        <v/>
      </c>
      <c r="H286" s="42" t="str">
        <f>IF(明細書!I286="","",明細書!I286)</f>
        <v/>
      </c>
      <c r="I286" s="43" t="str">
        <f>IF(明細書!J286="","",明細書!J286)</f>
        <v/>
      </c>
      <c r="J286" s="44" t="str">
        <f>IF(明細書!K286="","",明細書!K286)</f>
        <v/>
      </c>
      <c r="K286" s="42" t="str">
        <f>IF(明細書!L286="","",明細書!L286)</f>
        <v/>
      </c>
      <c r="L286" s="43" t="str">
        <f>IF(明細書!M286="","",明細書!M286)</f>
        <v/>
      </c>
      <c r="M286" s="45" t="str">
        <f>IF(明細書!N286="","",明細書!N286)</f>
        <v/>
      </c>
      <c r="N286" s="342">
        <f>明細書!O286</f>
        <v>0</v>
      </c>
      <c r="O286" s="343"/>
      <c r="Q286" s="55" t="str">
        <f t="shared" si="264"/>
        <v/>
      </c>
      <c r="R286" s="42" t="str">
        <f t="shared" si="265"/>
        <v/>
      </c>
      <c r="S286" s="43" t="str">
        <f t="shared" si="266"/>
        <v/>
      </c>
      <c r="T286" s="44" t="str">
        <f t="shared" si="267"/>
        <v/>
      </c>
      <c r="U286" s="42" t="str">
        <f t="shared" si="268"/>
        <v/>
      </c>
      <c r="V286" s="43" t="str">
        <f t="shared" si="269"/>
        <v/>
      </c>
      <c r="W286" s="46" t="str">
        <f t="shared" si="270"/>
        <v/>
      </c>
      <c r="X286" s="83">
        <f t="shared" si="294"/>
        <v>0</v>
      </c>
      <c r="Z286" s="57">
        <f t="shared" si="271"/>
        <v>0</v>
      </c>
      <c r="AA286" s="58">
        <f t="shared" si="272"/>
        <v>0</v>
      </c>
      <c r="AB286" s="59">
        <f t="shared" si="273"/>
        <v>0</v>
      </c>
      <c r="AC286" s="60">
        <f t="shared" si="274"/>
        <v>0</v>
      </c>
      <c r="AD286" s="58">
        <f t="shared" si="275"/>
        <v>0</v>
      </c>
      <c r="AE286" s="59">
        <f t="shared" si="276"/>
        <v>0</v>
      </c>
      <c r="AF286" s="7">
        <f t="shared" si="260"/>
        <v>0</v>
      </c>
      <c r="AG286" s="84">
        <f t="shared" si="261"/>
        <v>0</v>
      </c>
      <c r="AI286" s="57" t="str">
        <f t="shared" si="277"/>
        <v/>
      </c>
      <c r="AJ286" s="58" t="str">
        <f t="shared" si="278"/>
        <v/>
      </c>
      <c r="AK286" s="59" t="str">
        <f t="shared" si="279"/>
        <v/>
      </c>
      <c r="AL286" s="60" t="str">
        <f t="shared" si="280"/>
        <v/>
      </c>
      <c r="AM286" s="58" t="str">
        <f t="shared" si="281"/>
        <v/>
      </c>
      <c r="AN286" s="59" t="str">
        <f t="shared" si="282"/>
        <v/>
      </c>
      <c r="AO286" s="7" t="str">
        <f t="shared" si="283"/>
        <v/>
      </c>
      <c r="AP286" s="84">
        <f t="shared" si="295"/>
        <v>0</v>
      </c>
      <c r="AR286" s="83">
        <f t="shared" si="262"/>
        <v>1</v>
      </c>
      <c r="AT286" s="83">
        <f t="shared" si="263"/>
        <v>0</v>
      </c>
      <c r="AV286" s="57" t="str">
        <f>IF(明細書!Q286="","",明細書!Q286)</f>
        <v/>
      </c>
      <c r="AW286" s="58" t="str">
        <f>IF(明細書!R286="","",明細書!R286)</f>
        <v/>
      </c>
      <c r="AX286" s="59" t="str">
        <f>IF(明細書!S286="","",明細書!S286)</f>
        <v/>
      </c>
      <c r="AY286" s="60" t="str">
        <f>IF(明細書!T286="","",明細書!T286)</f>
        <v/>
      </c>
      <c r="AZ286" s="58" t="str">
        <f>IF(明細書!U286="","",明細書!U286)</f>
        <v/>
      </c>
      <c r="BA286" s="59" t="str">
        <f>IF(明細書!V286="","",明細書!V286)</f>
        <v/>
      </c>
      <c r="BB286" s="7" t="str">
        <f>IF(明細書!W286="","",明細書!W286)</f>
        <v/>
      </c>
      <c r="BD286" s="57" t="str">
        <f t="shared" si="284"/>
        <v/>
      </c>
      <c r="BE286" s="58" t="str">
        <f t="shared" si="285"/>
        <v/>
      </c>
      <c r="BF286" s="59" t="str">
        <f t="shared" si="286"/>
        <v/>
      </c>
      <c r="BG286" s="60" t="str">
        <f t="shared" si="287"/>
        <v/>
      </c>
      <c r="BH286" s="58" t="str">
        <f t="shared" si="288"/>
        <v/>
      </c>
      <c r="BI286" s="59" t="str">
        <f t="shared" si="289"/>
        <v/>
      </c>
      <c r="BJ286" s="7" t="str">
        <f t="shared" si="290"/>
        <v/>
      </c>
      <c r="BK286" s="7">
        <f t="shared" si="291"/>
        <v>0</v>
      </c>
      <c r="BL286" s="84">
        <f t="shared" si="292"/>
        <v>0</v>
      </c>
      <c r="BM286" s="83">
        <f t="shared" si="293"/>
        <v>1</v>
      </c>
    </row>
    <row r="287" spans="1:65" ht="20.25" customHeight="1" x14ac:dyDescent="0.15">
      <c r="G287" s="55" t="str">
        <f>IF(明細書!H287="","",明細書!H287)</f>
        <v/>
      </c>
      <c r="H287" s="42" t="str">
        <f>IF(明細書!I287="","",明細書!I287)</f>
        <v/>
      </c>
      <c r="I287" s="43" t="str">
        <f>IF(明細書!J287="","",明細書!J287)</f>
        <v/>
      </c>
      <c r="J287" s="44" t="str">
        <f>IF(明細書!K287="","",明細書!K287)</f>
        <v/>
      </c>
      <c r="K287" s="42" t="str">
        <f>IF(明細書!L287="","",明細書!L287)</f>
        <v/>
      </c>
      <c r="L287" s="43" t="str">
        <f>IF(明細書!M287="","",明細書!M287)</f>
        <v/>
      </c>
      <c r="M287" s="45" t="str">
        <f>IF(明細書!N287="","",明細書!N287)</f>
        <v/>
      </c>
      <c r="N287" s="342">
        <f>明細書!O287</f>
        <v>0</v>
      </c>
      <c r="O287" s="343"/>
      <c r="Q287" s="55" t="str">
        <f t="shared" si="264"/>
        <v/>
      </c>
      <c r="R287" s="42" t="str">
        <f t="shared" si="265"/>
        <v/>
      </c>
      <c r="S287" s="43" t="str">
        <f t="shared" si="266"/>
        <v/>
      </c>
      <c r="T287" s="44" t="str">
        <f t="shared" si="267"/>
        <v/>
      </c>
      <c r="U287" s="42" t="str">
        <f t="shared" si="268"/>
        <v/>
      </c>
      <c r="V287" s="43" t="str">
        <f t="shared" si="269"/>
        <v/>
      </c>
      <c r="W287" s="46" t="str">
        <f t="shared" si="270"/>
        <v/>
      </c>
      <c r="X287" s="83">
        <f t="shared" si="294"/>
        <v>0</v>
      </c>
      <c r="Z287" s="57">
        <f t="shared" si="271"/>
        <v>0</v>
      </c>
      <c r="AA287" s="58">
        <f t="shared" si="272"/>
        <v>0</v>
      </c>
      <c r="AB287" s="59">
        <f t="shared" si="273"/>
        <v>0</v>
      </c>
      <c r="AC287" s="60">
        <f t="shared" si="274"/>
        <v>0</v>
      </c>
      <c r="AD287" s="58">
        <f t="shared" si="275"/>
        <v>0</v>
      </c>
      <c r="AE287" s="59">
        <f t="shared" si="276"/>
        <v>0</v>
      </c>
      <c r="AF287" s="7">
        <f t="shared" si="260"/>
        <v>0</v>
      </c>
      <c r="AG287" s="84">
        <f t="shared" si="261"/>
        <v>0</v>
      </c>
      <c r="AI287" s="57" t="str">
        <f t="shared" si="277"/>
        <v/>
      </c>
      <c r="AJ287" s="58" t="str">
        <f t="shared" si="278"/>
        <v/>
      </c>
      <c r="AK287" s="59" t="str">
        <f t="shared" si="279"/>
        <v/>
      </c>
      <c r="AL287" s="60" t="str">
        <f t="shared" si="280"/>
        <v/>
      </c>
      <c r="AM287" s="58" t="str">
        <f t="shared" si="281"/>
        <v/>
      </c>
      <c r="AN287" s="59" t="str">
        <f t="shared" si="282"/>
        <v/>
      </c>
      <c r="AO287" s="7" t="str">
        <f t="shared" si="283"/>
        <v/>
      </c>
      <c r="AP287" s="84">
        <f t="shared" si="295"/>
        <v>0</v>
      </c>
      <c r="AR287" s="83">
        <f t="shared" si="262"/>
        <v>1</v>
      </c>
      <c r="AT287" s="83">
        <f t="shared" si="263"/>
        <v>0</v>
      </c>
      <c r="AV287" s="57" t="str">
        <f>IF(明細書!Q287="","",明細書!Q287)</f>
        <v/>
      </c>
      <c r="AW287" s="58" t="str">
        <f>IF(明細書!R287="","",明細書!R287)</f>
        <v/>
      </c>
      <c r="AX287" s="59" t="str">
        <f>IF(明細書!S287="","",明細書!S287)</f>
        <v/>
      </c>
      <c r="AY287" s="60" t="str">
        <f>IF(明細書!T287="","",明細書!T287)</f>
        <v/>
      </c>
      <c r="AZ287" s="58" t="str">
        <f>IF(明細書!U287="","",明細書!U287)</f>
        <v/>
      </c>
      <c r="BA287" s="59" t="str">
        <f>IF(明細書!V287="","",明細書!V287)</f>
        <v/>
      </c>
      <c r="BB287" s="7" t="str">
        <f>IF(明細書!W287="","",明細書!W287)</f>
        <v/>
      </c>
      <c r="BD287" s="57" t="str">
        <f t="shared" si="284"/>
        <v/>
      </c>
      <c r="BE287" s="58" t="str">
        <f t="shared" si="285"/>
        <v/>
      </c>
      <c r="BF287" s="59" t="str">
        <f t="shared" si="286"/>
        <v/>
      </c>
      <c r="BG287" s="60" t="str">
        <f t="shared" si="287"/>
        <v/>
      </c>
      <c r="BH287" s="58" t="str">
        <f t="shared" si="288"/>
        <v/>
      </c>
      <c r="BI287" s="59" t="str">
        <f t="shared" si="289"/>
        <v/>
      </c>
      <c r="BJ287" s="7" t="str">
        <f t="shared" si="290"/>
        <v/>
      </c>
      <c r="BK287" s="7">
        <f t="shared" si="291"/>
        <v>0</v>
      </c>
      <c r="BL287" s="84">
        <f t="shared" si="292"/>
        <v>0</v>
      </c>
      <c r="BM287" s="83">
        <f t="shared" si="293"/>
        <v>1</v>
      </c>
    </row>
    <row r="288" spans="1:65" ht="20.25" customHeight="1" x14ac:dyDescent="0.15">
      <c r="G288" s="55" t="str">
        <f>IF(明細書!H288="","",明細書!H288)</f>
        <v/>
      </c>
      <c r="H288" s="42" t="str">
        <f>IF(明細書!I288="","",明細書!I288)</f>
        <v/>
      </c>
      <c r="I288" s="43" t="str">
        <f>IF(明細書!J288="","",明細書!J288)</f>
        <v/>
      </c>
      <c r="J288" s="44" t="str">
        <f>IF(明細書!K288="","",明細書!K288)</f>
        <v/>
      </c>
      <c r="K288" s="42" t="str">
        <f>IF(明細書!L288="","",明細書!L288)</f>
        <v/>
      </c>
      <c r="L288" s="43" t="str">
        <f>IF(明細書!M288="","",明細書!M288)</f>
        <v/>
      </c>
      <c r="M288" s="45" t="str">
        <f>IF(明細書!N288="","",明細書!N288)</f>
        <v/>
      </c>
      <c r="N288" s="342">
        <f>明細書!O288</f>
        <v>0</v>
      </c>
      <c r="O288" s="343"/>
      <c r="Q288" s="55" t="str">
        <f t="shared" si="264"/>
        <v/>
      </c>
      <c r="R288" s="42" t="str">
        <f t="shared" si="265"/>
        <v/>
      </c>
      <c r="S288" s="43" t="str">
        <f t="shared" si="266"/>
        <v/>
      </c>
      <c r="T288" s="44" t="str">
        <f t="shared" si="267"/>
        <v/>
      </c>
      <c r="U288" s="42" t="str">
        <f t="shared" si="268"/>
        <v/>
      </c>
      <c r="V288" s="43" t="str">
        <f t="shared" si="269"/>
        <v/>
      </c>
      <c r="W288" s="46" t="str">
        <f t="shared" si="270"/>
        <v/>
      </c>
      <c r="X288" s="83">
        <f t="shared" si="294"/>
        <v>0</v>
      </c>
      <c r="Z288" s="57">
        <f t="shared" si="271"/>
        <v>0</v>
      </c>
      <c r="AA288" s="58">
        <f t="shared" si="272"/>
        <v>0</v>
      </c>
      <c r="AB288" s="59">
        <f t="shared" si="273"/>
        <v>0</v>
      </c>
      <c r="AC288" s="60">
        <f t="shared" si="274"/>
        <v>0</v>
      </c>
      <c r="AD288" s="58">
        <f t="shared" si="275"/>
        <v>0</v>
      </c>
      <c r="AE288" s="59">
        <f t="shared" si="276"/>
        <v>0</v>
      </c>
      <c r="AF288" s="7">
        <f t="shared" si="260"/>
        <v>0</v>
      </c>
      <c r="AG288" s="84">
        <f t="shared" si="261"/>
        <v>0</v>
      </c>
      <c r="AI288" s="57" t="str">
        <f t="shared" si="277"/>
        <v/>
      </c>
      <c r="AJ288" s="58" t="str">
        <f t="shared" si="278"/>
        <v/>
      </c>
      <c r="AK288" s="59" t="str">
        <f t="shared" si="279"/>
        <v/>
      </c>
      <c r="AL288" s="60" t="str">
        <f t="shared" si="280"/>
        <v/>
      </c>
      <c r="AM288" s="58" t="str">
        <f t="shared" si="281"/>
        <v/>
      </c>
      <c r="AN288" s="59" t="str">
        <f t="shared" si="282"/>
        <v/>
      </c>
      <c r="AO288" s="7" t="str">
        <f t="shared" si="283"/>
        <v/>
      </c>
      <c r="AP288" s="84">
        <f t="shared" si="295"/>
        <v>0</v>
      </c>
      <c r="AR288" s="83">
        <f t="shared" si="262"/>
        <v>1</v>
      </c>
      <c r="AT288" s="83">
        <f t="shared" si="263"/>
        <v>0</v>
      </c>
      <c r="AV288" s="57" t="str">
        <f>IF(明細書!Q288="","",明細書!Q288)</f>
        <v/>
      </c>
      <c r="AW288" s="58" t="str">
        <f>IF(明細書!R288="","",明細書!R288)</f>
        <v/>
      </c>
      <c r="AX288" s="59" t="str">
        <f>IF(明細書!S288="","",明細書!S288)</f>
        <v/>
      </c>
      <c r="AY288" s="60" t="str">
        <f>IF(明細書!T288="","",明細書!T288)</f>
        <v/>
      </c>
      <c r="AZ288" s="58" t="str">
        <f>IF(明細書!U288="","",明細書!U288)</f>
        <v/>
      </c>
      <c r="BA288" s="59" t="str">
        <f>IF(明細書!V288="","",明細書!V288)</f>
        <v/>
      </c>
      <c r="BB288" s="7" t="str">
        <f>IF(明細書!W288="","",明細書!W288)</f>
        <v/>
      </c>
      <c r="BD288" s="57" t="str">
        <f t="shared" si="284"/>
        <v/>
      </c>
      <c r="BE288" s="58" t="str">
        <f t="shared" si="285"/>
        <v/>
      </c>
      <c r="BF288" s="59" t="str">
        <f t="shared" si="286"/>
        <v/>
      </c>
      <c r="BG288" s="60" t="str">
        <f t="shared" si="287"/>
        <v/>
      </c>
      <c r="BH288" s="58" t="str">
        <f t="shared" si="288"/>
        <v/>
      </c>
      <c r="BI288" s="59" t="str">
        <f t="shared" si="289"/>
        <v/>
      </c>
      <c r="BJ288" s="7" t="str">
        <f t="shared" si="290"/>
        <v/>
      </c>
      <c r="BK288" s="7">
        <f t="shared" si="291"/>
        <v>0</v>
      </c>
      <c r="BL288" s="84">
        <f t="shared" si="292"/>
        <v>0</v>
      </c>
      <c r="BM288" s="83">
        <f t="shared" si="293"/>
        <v>1</v>
      </c>
    </row>
    <row r="289" spans="7:65" ht="20.25" customHeight="1" x14ac:dyDescent="0.15">
      <c r="G289" s="55" t="str">
        <f>IF(明細書!H289="","",明細書!H289)</f>
        <v/>
      </c>
      <c r="H289" s="42" t="str">
        <f>IF(明細書!I289="","",明細書!I289)</f>
        <v/>
      </c>
      <c r="I289" s="43" t="str">
        <f>IF(明細書!J289="","",明細書!J289)</f>
        <v/>
      </c>
      <c r="J289" s="44" t="str">
        <f>IF(明細書!K289="","",明細書!K289)</f>
        <v/>
      </c>
      <c r="K289" s="42" t="str">
        <f>IF(明細書!L289="","",明細書!L289)</f>
        <v/>
      </c>
      <c r="L289" s="43" t="str">
        <f>IF(明細書!M289="","",明細書!M289)</f>
        <v/>
      </c>
      <c r="M289" s="45" t="str">
        <f>IF(明細書!N289="","",明細書!N289)</f>
        <v/>
      </c>
      <c r="N289" s="342">
        <f>明細書!O289</f>
        <v>0</v>
      </c>
      <c r="O289" s="343"/>
      <c r="Q289" s="55" t="str">
        <f t="shared" si="264"/>
        <v/>
      </c>
      <c r="R289" s="42" t="str">
        <f t="shared" si="265"/>
        <v/>
      </c>
      <c r="S289" s="43" t="str">
        <f t="shared" si="266"/>
        <v/>
      </c>
      <c r="T289" s="44" t="str">
        <f t="shared" si="267"/>
        <v/>
      </c>
      <c r="U289" s="42" t="str">
        <f t="shared" si="268"/>
        <v/>
      </c>
      <c r="V289" s="43" t="str">
        <f t="shared" si="269"/>
        <v/>
      </c>
      <c r="W289" s="46" t="str">
        <f t="shared" si="270"/>
        <v/>
      </c>
      <c r="X289" s="83">
        <f t="shared" si="294"/>
        <v>0</v>
      </c>
      <c r="Z289" s="57">
        <f t="shared" si="271"/>
        <v>0</v>
      </c>
      <c r="AA289" s="58">
        <f t="shared" si="272"/>
        <v>0</v>
      </c>
      <c r="AB289" s="59">
        <f t="shared" si="273"/>
        <v>0</v>
      </c>
      <c r="AC289" s="60">
        <f t="shared" si="274"/>
        <v>0</v>
      </c>
      <c r="AD289" s="58">
        <f t="shared" si="275"/>
        <v>0</v>
      </c>
      <c r="AE289" s="59">
        <f t="shared" si="276"/>
        <v>0</v>
      </c>
      <c r="AF289" s="7">
        <f t="shared" si="260"/>
        <v>0</v>
      </c>
      <c r="AG289" s="84">
        <f t="shared" si="261"/>
        <v>0</v>
      </c>
      <c r="AI289" s="57" t="str">
        <f t="shared" si="277"/>
        <v/>
      </c>
      <c r="AJ289" s="58" t="str">
        <f t="shared" si="278"/>
        <v/>
      </c>
      <c r="AK289" s="59" t="str">
        <f t="shared" si="279"/>
        <v/>
      </c>
      <c r="AL289" s="60" t="str">
        <f t="shared" si="280"/>
        <v/>
      </c>
      <c r="AM289" s="58" t="str">
        <f t="shared" si="281"/>
        <v/>
      </c>
      <c r="AN289" s="59" t="str">
        <f t="shared" si="282"/>
        <v/>
      </c>
      <c r="AO289" s="7" t="str">
        <f t="shared" si="283"/>
        <v/>
      </c>
      <c r="AP289" s="84">
        <f t="shared" si="295"/>
        <v>0</v>
      </c>
      <c r="AR289" s="83">
        <f t="shared" si="262"/>
        <v>1</v>
      </c>
      <c r="AT289" s="83">
        <f t="shared" si="263"/>
        <v>0</v>
      </c>
      <c r="AV289" s="57" t="str">
        <f>IF(明細書!Q289="","",明細書!Q289)</f>
        <v/>
      </c>
      <c r="AW289" s="58" t="str">
        <f>IF(明細書!R289="","",明細書!R289)</f>
        <v/>
      </c>
      <c r="AX289" s="59" t="str">
        <f>IF(明細書!S289="","",明細書!S289)</f>
        <v/>
      </c>
      <c r="AY289" s="60" t="str">
        <f>IF(明細書!T289="","",明細書!T289)</f>
        <v/>
      </c>
      <c r="AZ289" s="58" t="str">
        <f>IF(明細書!U289="","",明細書!U289)</f>
        <v/>
      </c>
      <c r="BA289" s="59" t="str">
        <f>IF(明細書!V289="","",明細書!V289)</f>
        <v/>
      </c>
      <c r="BB289" s="7" t="str">
        <f>IF(明細書!W289="","",明細書!W289)</f>
        <v/>
      </c>
      <c r="BD289" s="57" t="str">
        <f t="shared" si="284"/>
        <v/>
      </c>
      <c r="BE289" s="58" t="str">
        <f t="shared" si="285"/>
        <v/>
      </c>
      <c r="BF289" s="59" t="str">
        <f t="shared" si="286"/>
        <v/>
      </c>
      <c r="BG289" s="60" t="str">
        <f t="shared" si="287"/>
        <v/>
      </c>
      <c r="BH289" s="58" t="str">
        <f t="shared" si="288"/>
        <v/>
      </c>
      <c r="BI289" s="59" t="str">
        <f t="shared" si="289"/>
        <v/>
      </c>
      <c r="BJ289" s="7" t="str">
        <f t="shared" si="290"/>
        <v/>
      </c>
      <c r="BK289" s="7">
        <f t="shared" si="291"/>
        <v>0</v>
      </c>
      <c r="BL289" s="84">
        <f t="shared" si="292"/>
        <v>0</v>
      </c>
      <c r="BM289" s="83">
        <f t="shared" si="293"/>
        <v>1</v>
      </c>
    </row>
    <row r="290" spans="7:65" ht="20.25" customHeight="1" x14ac:dyDescent="0.15">
      <c r="G290" s="55" t="str">
        <f>IF(明細書!H290="","",明細書!H290)</f>
        <v/>
      </c>
      <c r="H290" s="42" t="str">
        <f>IF(明細書!I290="","",明細書!I290)</f>
        <v/>
      </c>
      <c r="I290" s="43" t="str">
        <f>IF(明細書!J290="","",明細書!J290)</f>
        <v/>
      </c>
      <c r="J290" s="44" t="str">
        <f>IF(明細書!K290="","",明細書!K290)</f>
        <v/>
      </c>
      <c r="K290" s="42" t="str">
        <f>IF(明細書!L290="","",明細書!L290)</f>
        <v/>
      </c>
      <c r="L290" s="43" t="str">
        <f>IF(明細書!M290="","",明細書!M290)</f>
        <v/>
      </c>
      <c r="M290" s="45" t="str">
        <f>IF(明細書!N290="","",明細書!N290)</f>
        <v/>
      </c>
      <c r="N290" s="342">
        <f>明細書!O290</f>
        <v>0</v>
      </c>
      <c r="O290" s="343"/>
      <c r="Q290" s="55" t="str">
        <f t="shared" si="264"/>
        <v/>
      </c>
      <c r="R290" s="42" t="str">
        <f t="shared" si="265"/>
        <v/>
      </c>
      <c r="S290" s="43" t="str">
        <f t="shared" si="266"/>
        <v/>
      </c>
      <c r="T290" s="44" t="str">
        <f t="shared" si="267"/>
        <v/>
      </c>
      <c r="U290" s="42" t="str">
        <f t="shared" si="268"/>
        <v/>
      </c>
      <c r="V290" s="43" t="str">
        <f t="shared" si="269"/>
        <v/>
      </c>
      <c r="W290" s="46" t="str">
        <f t="shared" si="270"/>
        <v/>
      </c>
      <c r="X290" s="83">
        <f t="shared" si="294"/>
        <v>0</v>
      </c>
      <c r="Z290" s="57">
        <f t="shared" si="271"/>
        <v>0</v>
      </c>
      <c r="AA290" s="58">
        <f t="shared" si="272"/>
        <v>0</v>
      </c>
      <c r="AB290" s="59">
        <f t="shared" si="273"/>
        <v>0</v>
      </c>
      <c r="AC290" s="60">
        <f t="shared" si="274"/>
        <v>0</v>
      </c>
      <c r="AD290" s="58">
        <f t="shared" si="275"/>
        <v>0</v>
      </c>
      <c r="AE290" s="59">
        <f t="shared" si="276"/>
        <v>0</v>
      </c>
      <c r="AF290" s="7">
        <f t="shared" si="260"/>
        <v>0</v>
      </c>
      <c r="AG290" s="84">
        <f t="shared" si="261"/>
        <v>0</v>
      </c>
      <c r="AI290" s="57" t="str">
        <f t="shared" si="277"/>
        <v/>
      </c>
      <c r="AJ290" s="58" t="str">
        <f t="shared" si="278"/>
        <v/>
      </c>
      <c r="AK290" s="59" t="str">
        <f t="shared" si="279"/>
        <v/>
      </c>
      <c r="AL290" s="60" t="str">
        <f t="shared" si="280"/>
        <v/>
      </c>
      <c r="AM290" s="58" t="str">
        <f t="shared" si="281"/>
        <v/>
      </c>
      <c r="AN290" s="59" t="str">
        <f t="shared" si="282"/>
        <v/>
      </c>
      <c r="AO290" s="7" t="str">
        <f t="shared" si="283"/>
        <v/>
      </c>
      <c r="AP290" s="84">
        <f t="shared" si="295"/>
        <v>0</v>
      </c>
      <c r="AR290" s="83">
        <f t="shared" si="262"/>
        <v>1</v>
      </c>
      <c r="AT290" s="83">
        <f t="shared" si="263"/>
        <v>0</v>
      </c>
      <c r="AV290" s="57" t="str">
        <f>IF(明細書!Q290="","",明細書!Q290)</f>
        <v/>
      </c>
      <c r="AW290" s="58" t="str">
        <f>IF(明細書!R290="","",明細書!R290)</f>
        <v/>
      </c>
      <c r="AX290" s="59" t="str">
        <f>IF(明細書!S290="","",明細書!S290)</f>
        <v/>
      </c>
      <c r="AY290" s="60" t="str">
        <f>IF(明細書!T290="","",明細書!T290)</f>
        <v/>
      </c>
      <c r="AZ290" s="58" t="str">
        <f>IF(明細書!U290="","",明細書!U290)</f>
        <v/>
      </c>
      <c r="BA290" s="59" t="str">
        <f>IF(明細書!V290="","",明細書!V290)</f>
        <v/>
      </c>
      <c r="BB290" s="7" t="str">
        <f>IF(明細書!W290="","",明細書!W290)</f>
        <v/>
      </c>
      <c r="BD290" s="57" t="str">
        <f t="shared" si="284"/>
        <v/>
      </c>
      <c r="BE290" s="58" t="str">
        <f t="shared" si="285"/>
        <v/>
      </c>
      <c r="BF290" s="59" t="str">
        <f t="shared" si="286"/>
        <v/>
      </c>
      <c r="BG290" s="60" t="str">
        <f t="shared" si="287"/>
        <v/>
      </c>
      <c r="BH290" s="58" t="str">
        <f t="shared" si="288"/>
        <v/>
      </c>
      <c r="BI290" s="59" t="str">
        <f t="shared" si="289"/>
        <v/>
      </c>
      <c r="BJ290" s="7" t="str">
        <f t="shared" si="290"/>
        <v/>
      </c>
      <c r="BK290" s="7">
        <f t="shared" si="291"/>
        <v>0</v>
      </c>
      <c r="BL290" s="84">
        <f t="shared" si="292"/>
        <v>0</v>
      </c>
      <c r="BM290" s="83">
        <f t="shared" si="293"/>
        <v>1</v>
      </c>
    </row>
    <row r="291" spans="7:65" ht="20.25" customHeight="1" x14ac:dyDescent="0.15">
      <c r="G291" s="55" t="str">
        <f>IF(明細書!H291="","",明細書!H291)</f>
        <v/>
      </c>
      <c r="H291" s="42" t="str">
        <f>IF(明細書!I291="","",明細書!I291)</f>
        <v/>
      </c>
      <c r="I291" s="43" t="str">
        <f>IF(明細書!J291="","",明細書!J291)</f>
        <v/>
      </c>
      <c r="J291" s="44" t="str">
        <f>IF(明細書!K291="","",明細書!K291)</f>
        <v/>
      </c>
      <c r="K291" s="42" t="str">
        <f>IF(明細書!L291="","",明細書!L291)</f>
        <v/>
      </c>
      <c r="L291" s="43" t="str">
        <f>IF(明細書!M291="","",明細書!M291)</f>
        <v/>
      </c>
      <c r="M291" s="45" t="str">
        <f>IF(明細書!N291="","",明細書!N291)</f>
        <v/>
      </c>
      <c r="N291" s="342">
        <f>明細書!O291</f>
        <v>0</v>
      </c>
      <c r="O291" s="343"/>
      <c r="Q291" s="55" t="str">
        <f t="shared" si="264"/>
        <v/>
      </c>
      <c r="R291" s="42" t="str">
        <f t="shared" si="265"/>
        <v/>
      </c>
      <c r="S291" s="43" t="str">
        <f t="shared" si="266"/>
        <v/>
      </c>
      <c r="T291" s="44" t="str">
        <f t="shared" si="267"/>
        <v/>
      </c>
      <c r="U291" s="42" t="str">
        <f t="shared" si="268"/>
        <v/>
      </c>
      <c r="V291" s="43" t="str">
        <f t="shared" si="269"/>
        <v/>
      </c>
      <c r="W291" s="46" t="str">
        <f t="shared" si="270"/>
        <v/>
      </c>
      <c r="X291" s="83">
        <f t="shared" si="294"/>
        <v>0</v>
      </c>
      <c r="Z291" s="57">
        <f t="shared" si="271"/>
        <v>0</v>
      </c>
      <c r="AA291" s="58">
        <f t="shared" si="272"/>
        <v>0</v>
      </c>
      <c r="AB291" s="59">
        <f t="shared" si="273"/>
        <v>0</v>
      </c>
      <c r="AC291" s="60">
        <f t="shared" si="274"/>
        <v>0</v>
      </c>
      <c r="AD291" s="58">
        <f t="shared" si="275"/>
        <v>0</v>
      </c>
      <c r="AE291" s="59">
        <f t="shared" si="276"/>
        <v>0</v>
      </c>
      <c r="AF291" s="7">
        <f t="shared" si="260"/>
        <v>0</v>
      </c>
      <c r="AG291" s="84">
        <f t="shared" si="261"/>
        <v>0</v>
      </c>
      <c r="AI291" s="57" t="str">
        <f t="shared" si="277"/>
        <v/>
      </c>
      <c r="AJ291" s="58" t="str">
        <f t="shared" si="278"/>
        <v/>
      </c>
      <c r="AK291" s="59" t="str">
        <f t="shared" si="279"/>
        <v/>
      </c>
      <c r="AL291" s="60" t="str">
        <f t="shared" si="280"/>
        <v/>
      </c>
      <c r="AM291" s="58" t="str">
        <f t="shared" si="281"/>
        <v/>
      </c>
      <c r="AN291" s="59" t="str">
        <f t="shared" si="282"/>
        <v/>
      </c>
      <c r="AO291" s="7" t="str">
        <f t="shared" si="283"/>
        <v/>
      </c>
      <c r="AP291" s="84">
        <f t="shared" si="295"/>
        <v>0</v>
      </c>
      <c r="AR291" s="83">
        <f t="shared" si="262"/>
        <v>1</v>
      </c>
      <c r="AT291" s="83">
        <f t="shared" si="263"/>
        <v>0</v>
      </c>
      <c r="AV291" s="57" t="str">
        <f>IF(明細書!Q291="","",明細書!Q291)</f>
        <v/>
      </c>
      <c r="AW291" s="58" t="str">
        <f>IF(明細書!R291="","",明細書!R291)</f>
        <v/>
      </c>
      <c r="AX291" s="59" t="str">
        <f>IF(明細書!S291="","",明細書!S291)</f>
        <v/>
      </c>
      <c r="AY291" s="60" t="str">
        <f>IF(明細書!T291="","",明細書!T291)</f>
        <v/>
      </c>
      <c r="AZ291" s="58" t="str">
        <f>IF(明細書!U291="","",明細書!U291)</f>
        <v/>
      </c>
      <c r="BA291" s="59" t="str">
        <f>IF(明細書!V291="","",明細書!V291)</f>
        <v/>
      </c>
      <c r="BB291" s="7" t="str">
        <f>IF(明細書!W291="","",明細書!W291)</f>
        <v/>
      </c>
      <c r="BD291" s="57" t="str">
        <f t="shared" si="284"/>
        <v/>
      </c>
      <c r="BE291" s="58" t="str">
        <f t="shared" si="285"/>
        <v/>
      </c>
      <c r="BF291" s="59" t="str">
        <f t="shared" si="286"/>
        <v/>
      </c>
      <c r="BG291" s="60" t="str">
        <f t="shared" si="287"/>
        <v/>
      </c>
      <c r="BH291" s="58" t="str">
        <f t="shared" si="288"/>
        <v/>
      </c>
      <c r="BI291" s="59" t="str">
        <f t="shared" si="289"/>
        <v/>
      </c>
      <c r="BJ291" s="7" t="str">
        <f t="shared" si="290"/>
        <v/>
      </c>
      <c r="BK291" s="7">
        <f t="shared" si="291"/>
        <v>0</v>
      </c>
      <c r="BL291" s="84">
        <f t="shared" si="292"/>
        <v>0</v>
      </c>
      <c r="BM291" s="83">
        <f t="shared" si="293"/>
        <v>1</v>
      </c>
    </row>
    <row r="292" spans="7:65" ht="20.25" customHeight="1" x14ac:dyDescent="0.15">
      <c r="G292" s="55" t="str">
        <f>IF(明細書!H292="","",明細書!H292)</f>
        <v/>
      </c>
      <c r="H292" s="42" t="str">
        <f>IF(明細書!I292="","",明細書!I292)</f>
        <v/>
      </c>
      <c r="I292" s="43" t="str">
        <f>IF(明細書!J292="","",明細書!J292)</f>
        <v/>
      </c>
      <c r="J292" s="44" t="str">
        <f>IF(明細書!K292="","",明細書!K292)</f>
        <v/>
      </c>
      <c r="K292" s="42" t="str">
        <f>IF(明細書!L292="","",明細書!L292)</f>
        <v/>
      </c>
      <c r="L292" s="43" t="str">
        <f>IF(明細書!M292="","",明細書!M292)</f>
        <v/>
      </c>
      <c r="M292" s="45" t="str">
        <f>IF(明細書!N292="","",明細書!N292)</f>
        <v/>
      </c>
      <c r="N292" s="342">
        <f>明細書!O292</f>
        <v>0</v>
      </c>
      <c r="O292" s="343"/>
      <c r="Q292" s="55" t="str">
        <f t="shared" si="264"/>
        <v/>
      </c>
      <c r="R292" s="42" t="str">
        <f t="shared" si="265"/>
        <v/>
      </c>
      <c r="S292" s="43" t="str">
        <f t="shared" si="266"/>
        <v/>
      </c>
      <c r="T292" s="44" t="str">
        <f t="shared" si="267"/>
        <v/>
      </c>
      <c r="U292" s="42" t="str">
        <f t="shared" si="268"/>
        <v/>
      </c>
      <c r="V292" s="43" t="str">
        <f t="shared" si="269"/>
        <v/>
      </c>
      <c r="W292" s="46" t="str">
        <f t="shared" si="270"/>
        <v/>
      </c>
      <c r="X292" s="83">
        <f t="shared" si="294"/>
        <v>0</v>
      </c>
      <c r="Z292" s="57">
        <f t="shared" si="271"/>
        <v>0</v>
      </c>
      <c r="AA292" s="58">
        <f t="shared" si="272"/>
        <v>0</v>
      </c>
      <c r="AB292" s="59">
        <f t="shared" si="273"/>
        <v>0</v>
      </c>
      <c r="AC292" s="60">
        <f t="shared" si="274"/>
        <v>0</v>
      </c>
      <c r="AD292" s="58">
        <f t="shared" si="275"/>
        <v>0</v>
      </c>
      <c r="AE292" s="59">
        <f t="shared" si="276"/>
        <v>0</v>
      </c>
      <c r="AF292" s="7">
        <f t="shared" si="260"/>
        <v>0</v>
      </c>
      <c r="AG292" s="84">
        <f t="shared" si="261"/>
        <v>0</v>
      </c>
      <c r="AI292" s="57" t="str">
        <f t="shared" si="277"/>
        <v/>
      </c>
      <c r="AJ292" s="58" t="str">
        <f t="shared" si="278"/>
        <v/>
      </c>
      <c r="AK292" s="59" t="str">
        <f t="shared" si="279"/>
        <v/>
      </c>
      <c r="AL292" s="60" t="str">
        <f t="shared" si="280"/>
        <v/>
      </c>
      <c r="AM292" s="58" t="str">
        <f t="shared" si="281"/>
        <v/>
      </c>
      <c r="AN292" s="59" t="str">
        <f t="shared" si="282"/>
        <v/>
      </c>
      <c r="AO292" s="7" t="str">
        <f t="shared" si="283"/>
        <v/>
      </c>
      <c r="AP292" s="84">
        <f t="shared" si="295"/>
        <v>0</v>
      </c>
      <c r="AR292" s="83">
        <f t="shared" si="262"/>
        <v>1</v>
      </c>
      <c r="AT292" s="83">
        <f t="shared" si="263"/>
        <v>0</v>
      </c>
      <c r="AV292" s="57" t="str">
        <f>IF(明細書!Q292="","",明細書!Q292)</f>
        <v/>
      </c>
      <c r="AW292" s="58" t="str">
        <f>IF(明細書!R292="","",明細書!R292)</f>
        <v/>
      </c>
      <c r="AX292" s="59" t="str">
        <f>IF(明細書!S292="","",明細書!S292)</f>
        <v/>
      </c>
      <c r="AY292" s="60" t="str">
        <f>IF(明細書!T292="","",明細書!T292)</f>
        <v/>
      </c>
      <c r="AZ292" s="58" t="str">
        <f>IF(明細書!U292="","",明細書!U292)</f>
        <v/>
      </c>
      <c r="BA292" s="59" t="str">
        <f>IF(明細書!V292="","",明細書!V292)</f>
        <v/>
      </c>
      <c r="BB292" s="7" t="str">
        <f>IF(明細書!W292="","",明細書!W292)</f>
        <v/>
      </c>
      <c r="BD292" s="57" t="str">
        <f t="shared" si="284"/>
        <v/>
      </c>
      <c r="BE292" s="58" t="str">
        <f t="shared" si="285"/>
        <v/>
      </c>
      <c r="BF292" s="59" t="str">
        <f t="shared" si="286"/>
        <v/>
      </c>
      <c r="BG292" s="60" t="str">
        <f t="shared" si="287"/>
        <v/>
      </c>
      <c r="BH292" s="58" t="str">
        <f t="shared" si="288"/>
        <v/>
      </c>
      <c r="BI292" s="59" t="str">
        <f t="shared" si="289"/>
        <v/>
      </c>
      <c r="BJ292" s="7" t="str">
        <f t="shared" si="290"/>
        <v/>
      </c>
      <c r="BK292" s="7">
        <f t="shared" si="291"/>
        <v>0</v>
      </c>
      <c r="BL292" s="84">
        <f t="shared" si="292"/>
        <v>0</v>
      </c>
      <c r="BM292" s="83">
        <f t="shared" si="293"/>
        <v>1</v>
      </c>
    </row>
    <row r="293" spans="7:65" ht="20.25" customHeight="1" x14ac:dyDescent="0.15">
      <c r="G293" s="55" t="str">
        <f>IF(明細書!H293="","",明細書!H293)</f>
        <v/>
      </c>
      <c r="H293" s="42" t="str">
        <f>IF(明細書!I293="","",明細書!I293)</f>
        <v/>
      </c>
      <c r="I293" s="43" t="str">
        <f>IF(明細書!J293="","",明細書!J293)</f>
        <v/>
      </c>
      <c r="J293" s="44" t="str">
        <f>IF(明細書!K293="","",明細書!K293)</f>
        <v/>
      </c>
      <c r="K293" s="42" t="str">
        <f>IF(明細書!L293="","",明細書!L293)</f>
        <v/>
      </c>
      <c r="L293" s="43" t="str">
        <f>IF(明細書!M293="","",明細書!M293)</f>
        <v/>
      </c>
      <c r="M293" s="45" t="str">
        <f>IF(明細書!N293="","",明細書!N293)</f>
        <v/>
      </c>
      <c r="N293" s="342">
        <f>明細書!O293</f>
        <v>0</v>
      </c>
      <c r="O293" s="343"/>
      <c r="Q293" s="55" t="str">
        <f t="shared" si="264"/>
        <v/>
      </c>
      <c r="R293" s="42" t="str">
        <f t="shared" si="265"/>
        <v/>
      </c>
      <c r="S293" s="43" t="str">
        <f t="shared" si="266"/>
        <v/>
      </c>
      <c r="T293" s="44" t="str">
        <f t="shared" si="267"/>
        <v/>
      </c>
      <c r="U293" s="42" t="str">
        <f t="shared" si="268"/>
        <v/>
      </c>
      <c r="V293" s="43" t="str">
        <f t="shared" si="269"/>
        <v/>
      </c>
      <c r="W293" s="46" t="str">
        <f t="shared" si="270"/>
        <v/>
      </c>
      <c r="X293" s="83">
        <f t="shared" si="294"/>
        <v>0</v>
      </c>
      <c r="Z293" s="57">
        <f t="shared" si="271"/>
        <v>0</v>
      </c>
      <c r="AA293" s="58">
        <f t="shared" si="272"/>
        <v>0</v>
      </c>
      <c r="AB293" s="59">
        <f t="shared" si="273"/>
        <v>0</v>
      </c>
      <c r="AC293" s="60">
        <f t="shared" si="274"/>
        <v>0</v>
      </c>
      <c r="AD293" s="58">
        <f t="shared" si="275"/>
        <v>0</v>
      </c>
      <c r="AE293" s="59">
        <f t="shared" si="276"/>
        <v>0</v>
      </c>
      <c r="AF293" s="7">
        <f t="shared" si="260"/>
        <v>0</v>
      </c>
      <c r="AG293" s="84">
        <f t="shared" si="261"/>
        <v>0</v>
      </c>
      <c r="AI293" s="57" t="str">
        <f t="shared" si="277"/>
        <v/>
      </c>
      <c r="AJ293" s="58" t="str">
        <f t="shared" si="278"/>
        <v/>
      </c>
      <c r="AK293" s="59" t="str">
        <f t="shared" si="279"/>
        <v/>
      </c>
      <c r="AL293" s="60" t="str">
        <f t="shared" si="280"/>
        <v/>
      </c>
      <c r="AM293" s="58" t="str">
        <f t="shared" si="281"/>
        <v/>
      </c>
      <c r="AN293" s="59" t="str">
        <f t="shared" si="282"/>
        <v/>
      </c>
      <c r="AO293" s="7" t="str">
        <f t="shared" si="283"/>
        <v/>
      </c>
      <c r="AP293" s="84">
        <f t="shared" si="295"/>
        <v>0</v>
      </c>
      <c r="AR293" s="83">
        <f t="shared" si="262"/>
        <v>1</v>
      </c>
      <c r="AT293" s="83">
        <f t="shared" si="263"/>
        <v>0</v>
      </c>
      <c r="AV293" s="57" t="str">
        <f>IF(明細書!Q293="","",明細書!Q293)</f>
        <v/>
      </c>
      <c r="AW293" s="58" t="str">
        <f>IF(明細書!R293="","",明細書!R293)</f>
        <v/>
      </c>
      <c r="AX293" s="59" t="str">
        <f>IF(明細書!S293="","",明細書!S293)</f>
        <v/>
      </c>
      <c r="AY293" s="60" t="str">
        <f>IF(明細書!T293="","",明細書!T293)</f>
        <v/>
      </c>
      <c r="AZ293" s="58" t="str">
        <f>IF(明細書!U293="","",明細書!U293)</f>
        <v/>
      </c>
      <c r="BA293" s="59" t="str">
        <f>IF(明細書!V293="","",明細書!V293)</f>
        <v/>
      </c>
      <c r="BB293" s="7" t="str">
        <f>IF(明細書!W293="","",明細書!W293)</f>
        <v/>
      </c>
      <c r="BD293" s="57" t="str">
        <f t="shared" si="284"/>
        <v/>
      </c>
      <c r="BE293" s="58" t="str">
        <f t="shared" si="285"/>
        <v/>
      </c>
      <c r="BF293" s="59" t="str">
        <f t="shared" si="286"/>
        <v/>
      </c>
      <c r="BG293" s="60" t="str">
        <f t="shared" si="287"/>
        <v/>
      </c>
      <c r="BH293" s="58" t="str">
        <f t="shared" si="288"/>
        <v/>
      </c>
      <c r="BI293" s="59" t="str">
        <f t="shared" si="289"/>
        <v/>
      </c>
      <c r="BJ293" s="7" t="str">
        <f t="shared" si="290"/>
        <v/>
      </c>
      <c r="BK293" s="7">
        <f t="shared" si="291"/>
        <v>0</v>
      </c>
      <c r="BL293" s="84">
        <f t="shared" si="292"/>
        <v>0</v>
      </c>
      <c r="BM293" s="83">
        <f t="shared" si="293"/>
        <v>1</v>
      </c>
    </row>
    <row r="294" spans="7:65" ht="20.25" customHeight="1" x14ac:dyDescent="0.15">
      <c r="G294" s="55" t="str">
        <f>IF(明細書!H294="","",明細書!H294)</f>
        <v/>
      </c>
      <c r="H294" s="42" t="str">
        <f>IF(明細書!I294="","",明細書!I294)</f>
        <v/>
      </c>
      <c r="I294" s="43" t="str">
        <f>IF(明細書!J294="","",明細書!J294)</f>
        <v/>
      </c>
      <c r="J294" s="44" t="str">
        <f>IF(明細書!K294="","",明細書!K294)</f>
        <v/>
      </c>
      <c r="K294" s="42" t="str">
        <f>IF(明細書!L294="","",明細書!L294)</f>
        <v/>
      </c>
      <c r="L294" s="43" t="str">
        <f>IF(明細書!M294="","",明細書!M294)</f>
        <v/>
      </c>
      <c r="M294" s="45" t="str">
        <f>IF(明細書!N294="","",明細書!N294)</f>
        <v/>
      </c>
      <c r="N294" s="342">
        <f>明細書!O294</f>
        <v>0</v>
      </c>
      <c r="O294" s="343"/>
      <c r="Q294" s="55" t="str">
        <f t="shared" si="264"/>
        <v/>
      </c>
      <c r="R294" s="42" t="str">
        <f t="shared" si="265"/>
        <v/>
      </c>
      <c r="S294" s="43" t="str">
        <f t="shared" si="266"/>
        <v/>
      </c>
      <c r="T294" s="44" t="str">
        <f t="shared" si="267"/>
        <v/>
      </c>
      <c r="U294" s="42" t="str">
        <f t="shared" si="268"/>
        <v/>
      </c>
      <c r="V294" s="43" t="str">
        <f t="shared" si="269"/>
        <v/>
      </c>
      <c r="W294" s="46" t="str">
        <f t="shared" si="270"/>
        <v/>
      </c>
      <c r="X294" s="83">
        <f t="shared" si="294"/>
        <v>0</v>
      </c>
      <c r="Z294" s="57">
        <f t="shared" si="271"/>
        <v>0</v>
      </c>
      <c r="AA294" s="58">
        <f t="shared" si="272"/>
        <v>0</v>
      </c>
      <c r="AB294" s="59">
        <f t="shared" si="273"/>
        <v>0</v>
      </c>
      <c r="AC294" s="60">
        <f t="shared" si="274"/>
        <v>0</v>
      </c>
      <c r="AD294" s="58">
        <f t="shared" si="275"/>
        <v>0</v>
      </c>
      <c r="AE294" s="59">
        <f t="shared" si="276"/>
        <v>0</v>
      </c>
      <c r="AF294" s="7">
        <f t="shared" si="260"/>
        <v>0</v>
      </c>
      <c r="AG294" s="84">
        <f t="shared" si="261"/>
        <v>0</v>
      </c>
      <c r="AI294" s="57" t="str">
        <f t="shared" si="277"/>
        <v/>
      </c>
      <c r="AJ294" s="58" t="str">
        <f t="shared" si="278"/>
        <v/>
      </c>
      <c r="AK294" s="59" t="str">
        <f t="shared" si="279"/>
        <v/>
      </c>
      <c r="AL294" s="60" t="str">
        <f t="shared" si="280"/>
        <v/>
      </c>
      <c r="AM294" s="58" t="str">
        <f t="shared" si="281"/>
        <v/>
      </c>
      <c r="AN294" s="59" t="str">
        <f t="shared" si="282"/>
        <v/>
      </c>
      <c r="AO294" s="7" t="str">
        <f t="shared" si="283"/>
        <v/>
      </c>
      <c r="AP294" s="84">
        <f t="shared" si="295"/>
        <v>0</v>
      </c>
      <c r="AR294" s="83">
        <f t="shared" si="262"/>
        <v>1</v>
      </c>
      <c r="AT294" s="83">
        <f t="shared" si="263"/>
        <v>0</v>
      </c>
      <c r="AV294" s="57" t="str">
        <f>IF(明細書!Q294="","",明細書!Q294)</f>
        <v/>
      </c>
      <c r="AW294" s="58" t="str">
        <f>IF(明細書!R294="","",明細書!R294)</f>
        <v/>
      </c>
      <c r="AX294" s="59" t="str">
        <f>IF(明細書!S294="","",明細書!S294)</f>
        <v/>
      </c>
      <c r="AY294" s="60" t="str">
        <f>IF(明細書!T294="","",明細書!T294)</f>
        <v/>
      </c>
      <c r="AZ294" s="58" t="str">
        <f>IF(明細書!U294="","",明細書!U294)</f>
        <v/>
      </c>
      <c r="BA294" s="59" t="str">
        <f>IF(明細書!V294="","",明細書!V294)</f>
        <v/>
      </c>
      <c r="BB294" s="7" t="str">
        <f>IF(明細書!W294="","",明細書!W294)</f>
        <v/>
      </c>
      <c r="BD294" s="57" t="str">
        <f t="shared" si="284"/>
        <v/>
      </c>
      <c r="BE294" s="58" t="str">
        <f t="shared" si="285"/>
        <v/>
      </c>
      <c r="BF294" s="59" t="str">
        <f t="shared" si="286"/>
        <v/>
      </c>
      <c r="BG294" s="60" t="str">
        <f t="shared" si="287"/>
        <v/>
      </c>
      <c r="BH294" s="58" t="str">
        <f t="shared" si="288"/>
        <v/>
      </c>
      <c r="BI294" s="59" t="str">
        <f t="shared" si="289"/>
        <v/>
      </c>
      <c r="BJ294" s="7" t="str">
        <f t="shared" si="290"/>
        <v/>
      </c>
      <c r="BK294" s="7">
        <f t="shared" si="291"/>
        <v>0</v>
      </c>
      <c r="BL294" s="84">
        <f t="shared" si="292"/>
        <v>0</v>
      </c>
      <c r="BM294" s="83">
        <f t="shared" si="293"/>
        <v>1</v>
      </c>
    </row>
    <row r="295" spans="7:65" ht="20.25" customHeight="1" x14ac:dyDescent="0.15">
      <c r="G295" s="55" t="str">
        <f>IF(明細書!H295="","",明細書!H295)</f>
        <v/>
      </c>
      <c r="H295" s="42" t="str">
        <f>IF(明細書!I295="","",明細書!I295)</f>
        <v/>
      </c>
      <c r="I295" s="43" t="str">
        <f>IF(明細書!J295="","",明細書!J295)</f>
        <v/>
      </c>
      <c r="J295" s="44" t="str">
        <f>IF(明細書!K295="","",明細書!K295)</f>
        <v/>
      </c>
      <c r="K295" s="42" t="str">
        <f>IF(明細書!L295="","",明細書!L295)</f>
        <v/>
      </c>
      <c r="L295" s="43" t="str">
        <f>IF(明細書!M295="","",明細書!M295)</f>
        <v/>
      </c>
      <c r="M295" s="45" t="str">
        <f>IF(明細書!N295="","",明細書!N295)</f>
        <v/>
      </c>
      <c r="N295" s="342">
        <f>明細書!O295</f>
        <v>0</v>
      </c>
      <c r="O295" s="343"/>
      <c r="Q295" s="55" t="str">
        <f t="shared" si="264"/>
        <v/>
      </c>
      <c r="R295" s="42" t="str">
        <f t="shared" si="265"/>
        <v/>
      </c>
      <c r="S295" s="43" t="str">
        <f t="shared" si="266"/>
        <v/>
      </c>
      <c r="T295" s="44" t="str">
        <f t="shared" si="267"/>
        <v/>
      </c>
      <c r="U295" s="42" t="str">
        <f t="shared" si="268"/>
        <v/>
      </c>
      <c r="V295" s="43" t="str">
        <f t="shared" si="269"/>
        <v/>
      </c>
      <c r="W295" s="46" t="str">
        <f t="shared" si="270"/>
        <v/>
      </c>
      <c r="X295" s="83">
        <f t="shared" si="294"/>
        <v>0</v>
      </c>
      <c r="Z295" s="57">
        <f t="shared" si="271"/>
        <v>0</v>
      </c>
      <c r="AA295" s="58">
        <f t="shared" si="272"/>
        <v>0</v>
      </c>
      <c r="AB295" s="59">
        <f t="shared" si="273"/>
        <v>0</v>
      </c>
      <c r="AC295" s="60">
        <f t="shared" si="274"/>
        <v>0</v>
      </c>
      <c r="AD295" s="58">
        <f t="shared" si="275"/>
        <v>0</v>
      </c>
      <c r="AE295" s="59">
        <f t="shared" si="276"/>
        <v>0</v>
      </c>
      <c r="AF295" s="7">
        <f t="shared" si="260"/>
        <v>0</v>
      </c>
      <c r="AG295" s="84">
        <f t="shared" si="261"/>
        <v>0</v>
      </c>
      <c r="AI295" s="57" t="str">
        <f t="shared" si="277"/>
        <v/>
      </c>
      <c r="AJ295" s="58" t="str">
        <f t="shared" si="278"/>
        <v/>
      </c>
      <c r="AK295" s="59" t="str">
        <f t="shared" si="279"/>
        <v/>
      </c>
      <c r="AL295" s="60" t="str">
        <f t="shared" si="280"/>
        <v/>
      </c>
      <c r="AM295" s="58" t="str">
        <f t="shared" si="281"/>
        <v/>
      </c>
      <c r="AN295" s="59" t="str">
        <f t="shared" si="282"/>
        <v/>
      </c>
      <c r="AO295" s="7" t="str">
        <f t="shared" si="283"/>
        <v/>
      </c>
      <c r="AP295" s="84">
        <f t="shared" si="295"/>
        <v>0</v>
      </c>
      <c r="AR295" s="83">
        <f t="shared" si="262"/>
        <v>1</v>
      </c>
      <c r="AT295" s="83">
        <f t="shared" si="263"/>
        <v>0</v>
      </c>
      <c r="AV295" s="57" t="str">
        <f>IF(明細書!Q295="","",明細書!Q295)</f>
        <v/>
      </c>
      <c r="AW295" s="58" t="str">
        <f>IF(明細書!R295="","",明細書!R295)</f>
        <v/>
      </c>
      <c r="AX295" s="59" t="str">
        <f>IF(明細書!S295="","",明細書!S295)</f>
        <v/>
      </c>
      <c r="AY295" s="60" t="str">
        <f>IF(明細書!T295="","",明細書!T295)</f>
        <v/>
      </c>
      <c r="AZ295" s="58" t="str">
        <f>IF(明細書!U295="","",明細書!U295)</f>
        <v/>
      </c>
      <c r="BA295" s="59" t="str">
        <f>IF(明細書!V295="","",明細書!V295)</f>
        <v/>
      </c>
      <c r="BB295" s="7" t="str">
        <f>IF(明細書!W295="","",明細書!W295)</f>
        <v/>
      </c>
      <c r="BD295" s="57" t="str">
        <f t="shared" si="284"/>
        <v/>
      </c>
      <c r="BE295" s="58" t="str">
        <f t="shared" si="285"/>
        <v/>
      </c>
      <c r="BF295" s="59" t="str">
        <f t="shared" si="286"/>
        <v/>
      </c>
      <c r="BG295" s="60" t="str">
        <f t="shared" si="287"/>
        <v/>
      </c>
      <c r="BH295" s="58" t="str">
        <f t="shared" si="288"/>
        <v/>
      </c>
      <c r="BI295" s="59" t="str">
        <f t="shared" si="289"/>
        <v/>
      </c>
      <c r="BJ295" s="7" t="str">
        <f t="shared" si="290"/>
        <v/>
      </c>
      <c r="BK295" s="7">
        <f t="shared" si="291"/>
        <v>0</v>
      </c>
      <c r="BL295" s="84">
        <f t="shared" si="292"/>
        <v>0</v>
      </c>
      <c r="BM295" s="83">
        <f t="shared" si="293"/>
        <v>1</v>
      </c>
    </row>
    <row r="296" spans="7:65" ht="20.25" customHeight="1" x14ac:dyDescent="0.15">
      <c r="G296" s="55" t="str">
        <f>IF(明細書!H296="","",明細書!H296)</f>
        <v/>
      </c>
      <c r="H296" s="42" t="str">
        <f>IF(明細書!I296="","",明細書!I296)</f>
        <v/>
      </c>
      <c r="I296" s="43" t="str">
        <f>IF(明細書!J296="","",明細書!J296)</f>
        <v/>
      </c>
      <c r="J296" s="44" t="str">
        <f>IF(明細書!K296="","",明細書!K296)</f>
        <v/>
      </c>
      <c r="K296" s="42" t="str">
        <f>IF(明細書!L296="","",明細書!L296)</f>
        <v/>
      </c>
      <c r="L296" s="43" t="str">
        <f>IF(明細書!M296="","",明細書!M296)</f>
        <v/>
      </c>
      <c r="M296" s="45" t="str">
        <f>IF(明細書!N296="","",明細書!N296)</f>
        <v/>
      </c>
      <c r="N296" s="342">
        <f>明細書!O296</f>
        <v>0</v>
      </c>
      <c r="O296" s="343"/>
      <c r="Q296" s="55" t="str">
        <f t="shared" si="264"/>
        <v/>
      </c>
      <c r="R296" s="42" t="str">
        <f t="shared" si="265"/>
        <v/>
      </c>
      <c r="S296" s="43" t="str">
        <f t="shared" si="266"/>
        <v/>
      </c>
      <c r="T296" s="44" t="str">
        <f t="shared" si="267"/>
        <v/>
      </c>
      <c r="U296" s="42" t="str">
        <f t="shared" si="268"/>
        <v/>
      </c>
      <c r="V296" s="43" t="str">
        <f t="shared" si="269"/>
        <v/>
      </c>
      <c r="W296" s="46" t="str">
        <f t="shared" si="270"/>
        <v/>
      </c>
      <c r="X296" s="83">
        <f t="shared" si="294"/>
        <v>0</v>
      </c>
      <c r="Z296" s="57">
        <f t="shared" si="271"/>
        <v>0</v>
      </c>
      <c r="AA296" s="58">
        <f t="shared" si="272"/>
        <v>0</v>
      </c>
      <c r="AB296" s="59">
        <f t="shared" si="273"/>
        <v>0</v>
      </c>
      <c r="AC296" s="60">
        <f t="shared" si="274"/>
        <v>0</v>
      </c>
      <c r="AD296" s="58">
        <f t="shared" si="275"/>
        <v>0</v>
      </c>
      <c r="AE296" s="59">
        <f t="shared" si="276"/>
        <v>0</v>
      </c>
      <c r="AF296" s="7">
        <f t="shared" si="260"/>
        <v>0</v>
      </c>
      <c r="AG296" s="84">
        <f t="shared" si="261"/>
        <v>0</v>
      </c>
      <c r="AI296" s="57" t="str">
        <f t="shared" si="277"/>
        <v/>
      </c>
      <c r="AJ296" s="58" t="str">
        <f t="shared" si="278"/>
        <v/>
      </c>
      <c r="AK296" s="59" t="str">
        <f t="shared" si="279"/>
        <v/>
      </c>
      <c r="AL296" s="60" t="str">
        <f t="shared" si="280"/>
        <v/>
      </c>
      <c r="AM296" s="58" t="str">
        <f t="shared" si="281"/>
        <v/>
      </c>
      <c r="AN296" s="59" t="str">
        <f t="shared" si="282"/>
        <v/>
      </c>
      <c r="AO296" s="7" t="str">
        <f t="shared" si="283"/>
        <v/>
      </c>
      <c r="AP296" s="84">
        <f t="shared" si="295"/>
        <v>0</v>
      </c>
      <c r="AR296" s="83">
        <f t="shared" si="262"/>
        <v>1</v>
      </c>
      <c r="AT296" s="83">
        <f t="shared" si="263"/>
        <v>0</v>
      </c>
      <c r="AV296" s="57" t="str">
        <f>IF(明細書!Q296="","",明細書!Q296)</f>
        <v/>
      </c>
      <c r="AW296" s="58" t="str">
        <f>IF(明細書!R296="","",明細書!R296)</f>
        <v/>
      </c>
      <c r="AX296" s="59" t="str">
        <f>IF(明細書!S296="","",明細書!S296)</f>
        <v/>
      </c>
      <c r="AY296" s="60" t="str">
        <f>IF(明細書!T296="","",明細書!T296)</f>
        <v/>
      </c>
      <c r="AZ296" s="58" t="str">
        <f>IF(明細書!U296="","",明細書!U296)</f>
        <v/>
      </c>
      <c r="BA296" s="59" t="str">
        <f>IF(明細書!V296="","",明細書!V296)</f>
        <v/>
      </c>
      <c r="BB296" s="7" t="str">
        <f>IF(明細書!W296="","",明細書!W296)</f>
        <v/>
      </c>
      <c r="BD296" s="57" t="str">
        <f t="shared" si="284"/>
        <v/>
      </c>
      <c r="BE296" s="58" t="str">
        <f t="shared" si="285"/>
        <v/>
      </c>
      <c r="BF296" s="59" t="str">
        <f t="shared" si="286"/>
        <v/>
      </c>
      <c r="BG296" s="60" t="str">
        <f t="shared" si="287"/>
        <v/>
      </c>
      <c r="BH296" s="58" t="str">
        <f t="shared" si="288"/>
        <v/>
      </c>
      <c r="BI296" s="59" t="str">
        <f t="shared" si="289"/>
        <v/>
      </c>
      <c r="BJ296" s="7" t="str">
        <f t="shared" si="290"/>
        <v/>
      </c>
      <c r="BK296" s="7">
        <f t="shared" si="291"/>
        <v>0</v>
      </c>
      <c r="BL296" s="84">
        <f t="shared" si="292"/>
        <v>0</v>
      </c>
      <c r="BM296" s="83">
        <f t="shared" si="293"/>
        <v>1</v>
      </c>
    </row>
    <row r="297" spans="7:65" ht="20.25" customHeight="1" x14ac:dyDescent="0.15">
      <c r="G297" s="55" t="str">
        <f>IF(明細書!H297="","",明細書!H297)</f>
        <v/>
      </c>
      <c r="H297" s="42" t="str">
        <f>IF(明細書!I297="","",明細書!I297)</f>
        <v/>
      </c>
      <c r="I297" s="43" t="str">
        <f>IF(明細書!J297="","",明細書!J297)</f>
        <v/>
      </c>
      <c r="J297" s="44" t="str">
        <f>IF(明細書!K297="","",明細書!K297)</f>
        <v/>
      </c>
      <c r="K297" s="42" t="str">
        <f>IF(明細書!L297="","",明細書!L297)</f>
        <v/>
      </c>
      <c r="L297" s="43" t="str">
        <f>IF(明細書!M297="","",明細書!M297)</f>
        <v/>
      </c>
      <c r="M297" s="45" t="str">
        <f>IF(明細書!N297="","",明細書!N297)</f>
        <v/>
      </c>
      <c r="N297" s="342">
        <f>明細書!O297</f>
        <v>0</v>
      </c>
      <c r="O297" s="343"/>
      <c r="Q297" s="55" t="str">
        <f t="shared" si="264"/>
        <v/>
      </c>
      <c r="R297" s="42" t="str">
        <f t="shared" si="265"/>
        <v/>
      </c>
      <c r="S297" s="43" t="str">
        <f t="shared" si="266"/>
        <v/>
      </c>
      <c r="T297" s="44" t="str">
        <f t="shared" si="267"/>
        <v/>
      </c>
      <c r="U297" s="42" t="str">
        <f t="shared" si="268"/>
        <v/>
      </c>
      <c r="V297" s="43" t="str">
        <f t="shared" si="269"/>
        <v/>
      </c>
      <c r="W297" s="46" t="str">
        <f t="shared" si="270"/>
        <v/>
      </c>
      <c r="X297" s="83">
        <f t="shared" si="294"/>
        <v>0</v>
      </c>
      <c r="Z297" s="57">
        <f t="shared" si="271"/>
        <v>0</v>
      </c>
      <c r="AA297" s="58">
        <f t="shared" si="272"/>
        <v>0</v>
      </c>
      <c r="AB297" s="59">
        <f t="shared" si="273"/>
        <v>0</v>
      </c>
      <c r="AC297" s="60">
        <f t="shared" si="274"/>
        <v>0</v>
      </c>
      <c r="AD297" s="58">
        <f t="shared" si="275"/>
        <v>0</v>
      </c>
      <c r="AE297" s="59">
        <f t="shared" si="276"/>
        <v>0</v>
      </c>
      <c r="AF297" s="7">
        <f t="shared" si="260"/>
        <v>0</v>
      </c>
      <c r="AG297" s="84">
        <f t="shared" si="261"/>
        <v>0</v>
      </c>
      <c r="AI297" s="57" t="str">
        <f t="shared" si="277"/>
        <v/>
      </c>
      <c r="AJ297" s="58" t="str">
        <f t="shared" si="278"/>
        <v/>
      </c>
      <c r="AK297" s="59" t="str">
        <f t="shared" si="279"/>
        <v/>
      </c>
      <c r="AL297" s="60" t="str">
        <f t="shared" si="280"/>
        <v/>
      </c>
      <c r="AM297" s="58" t="str">
        <f t="shared" si="281"/>
        <v/>
      </c>
      <c r="AN297" s="59" t="str">
        <f t="shared" si="282"/>
        <v/>
      </c>
      <c r="AO297" s="7" t="str">
        <f t="shared" si="283"/>
        <v/>
      </c>
      <c r="AP297" s="84">
        <f t="shared" si="295"/>
        <v>0</v>
      </c>
      <c r="AR297" s="83">
        <f t="shared" si="262"/>
        <v>1</v>
      </c>
      <c r="AT297" s="83">
        <f t="shared" si="263"/>
        <v>0</v>
      </c>
      <c r="AV297" s="57" t="str">
        <f>IF(明細書!Q297="","",明細書!Q297)</f>
        <v/>
      </c>
      <c r="AW297" s="58" t="str">
        <f>IF(明細書!R297="","",明細書!R297)</f>
        <v/>
      </c>
      <c r="AX297" s="59" t="str">
        <f>IF(明細書!S297="","",明細書!S297)</f>
        <v/>
      </c>
      <c r="AY297" s="60" t="str">
        <f>IF(明細書!T297="","",明細書!T297)</f>
        <v/>
      </c>
      <c r="AZ297" s="58" t="str">
        <f>IF(明細書!U297="","",明細書!U297)</f>
        <v/>
      </c>
      <c r="BA297" s="59" t="str">
        <f>IF(明細書!V297="","",明細書!V297)</f>
        <v/>
      </c>
      <c r="BB297" s="7" t="str">
        <f>IF(明細書!W297="","",明細書!W297)</f>
        <v/>
      </c>
      <c r="BD297" s="57" t="str">
        <f t="shared" si="284"/>
        <v/>
      </c>
      <c r="BE297" s="58" t="str">
        <f t="shared" si="285"/>
        <v/>
      </c>
      <c r="BF297" s="59" t="str">
        <f t="shared" si="286"/>
        <v/>
      </c>
      <c r="BG297" s="60" t="str">
        <f t="shared" si="287"/>
        <v/>
      </c>
      <c r="BH297" s="58" t="str">
        <f t="shared" si="288"/>
        <v/>
      </c>
      <c r="BI297" s="59" t="str">
        <f t="shared" si="289"/>
        <v/>
      </c>
      <c r="BJ297" s="7" t="str">
        <f t="shared" si="290"/>
        <v/>
      </c>
      <c r="BK297" s="7">
        <f t="shared" si="291"/>
        <v>0</v>
      </c>
      <c r="BL297" s="84">
        <f t="shared" si="292"/>
        <v>0</v>
      </c>
      <c r="BM297" s="83">
        <f t="shared" si="293"/>
        <v>1</v>
      </c>
    </row>
    <row r="298" spans="7:65" ht="20.25" customHeight="1" x14ac:dyDescent="0.15">
      <c r="G298" s="55" t="str">
        <f>IF(明細書!H298="","",明細書!H298)</f>
        <v/>
      </c>
      <c r="H298" s="42" t="str">
        <f>IF(明細書!I298="","",明細書!I298)</f>
        <v/>
      </c>
      <c r="I298" s="43" t="str">
        <f>IF(明細書!J298="","",明細書!J298)</f>
        <v/>
      </c>
      <c r="J298" s="44" t="str">
        <f>IF(明細書!K298="","",明細書!K298)</f>
        <v/>
      </c>
      <c r="K298" s="42" t="str">
        <f>IF(明細書!L298="","",明細書!L298)</f>
        <v/>
      </c>
      <c r="L298" s="43" t="str">
        <f>IF(明細書!M298="","",明細書!M298)</f>
        <v/>
      </c>
      <c r="M298" s="45" t="str">
        <f>IF(明細書!N298="","",明細書!N298)</f>
        <v/>
      </c>
      <c r="N298" s="342">
        <f>明細書!O298</f>
        <v>0</v>
      </c>
      <c r="O298" s="343"/>
      <c r="Q298" s="55" t="str">
        <f t="shared" si="264"/>
        <v/>
      </c>
      <c r="R298" s="42" t="str">
        <f t="shared" si="265"/>
        <v/>
      </c>
      <c r="S298" s="43" t="str">
        <f t="shared" si="266"/>
        <v/>
      </c>
      <c r="T298" s="44" t="str">
        <f t="shared" si="267"/>
        <v/>
      </c>
      <c r="U298" s="42" t="str">
        <f t="shared" si="268"/>
        <v/>
      </c>
      <c r="V298" s="43" t="str">
        <f t="shared" si="269"/>
        <v/>
      </c>
      <c r="W298" s="46" t="str">
        <f t="shared" si="270"/>
        <v/>
      </c>
      <c r="X298" s="83">
        <f t="shared" si="294"/>
        <v>0</v>
      </c>
      <c r="Z298" s="57">
        <f t="shared" si="271"/>
        <v>0</v>
      </c>
      <c r="AA298" s="58">
        <f t="shared" si="272"/>
        <v>0</v>
      </c>
      <c r="AB298" s="59">
        <f t="shared" si="273"/>
        <v>0</v>
      </c>
      <c r="AC298" s="60">
        <f t="shared" si="274"/>
        <v>0</v>
      </c>
      <c r="AD298" s="58">
        <f t="shared" si="275"/>
        <v>0</v>
      </c>
      <c r="AE298" s="59">
        <f t="shared" si="276"/>
        <v>0</v>
      </c>
      <c r="AF298" s="7">
        <f t="shared" si="260"/>
        <v>0</v>
      </c>
      <c r="AG298" s="84">
        <f t="shared" si="261"/>
        <v>0</v>
      </c>
      <c r="AI298" s="57" t="str">
        <f t="shared" si="277"/>
        <v/>
      </c>
      <c r="AJ298" s="58" t="str">
        <f t="shared" si="278"/>
        <v/>
      </c>
      <c r="AK298" s="59" t="str">
        <f t="shared" si="279"/>
        <v/>
      </c>
      <c r="AL298" s="60" t="str">
        <f t="shared" si="280"/>
        <v/>
      </c>
      <c r="AM298" s="58" t="str">
        <f t="shared" si="281"/>
        <v/>
      </c>
      <c r="AN298" s="59" t="str">
        <f t="shared" si="282"/>
        <v/>
      </c>
      <c r="AO298" s="7" t="str">
        <f t="shared" si="283"/>
        <v/>
      </c>
      <c r="AP298" s="84">
        <f t="shared" si="295"/>
        <v>0</v>
      </c>
      <c r="AR298" s="83">
        <f t="shared" si="262"/>
        <v>1</v>
      </c>
      <c r="AT298" s="83">
        <f t="shared" si="263"/>
        <v>0</v>
      </c>
      <c r="AV298" s="57" t="str">
        <f>IF(明細書!Q298="","",明細書!Q298)</f>
        <v/>
      </c>
      <c r="AW298" s="58" t="str">
        <f>IF(明細書!R298="","",明細書!R298)</f>
        <v/>
      </c>
      <c r="AX298" s="59" t="str">
        <f>IF(明細書!S298="","",明細書!S298)</f>
        <v/>
      </c>
      <c r="AY298" s="60" t="str">
        <f>IF(明細書!T298="","",明細書!T298)</f>
        <v/>
      </c>
      <c r="AZ298" s="58" t="str">
        <f>IF(明細書!U298="","",明細書!U298)</f>
        <v/>
      </c>
      <c r="BA298" s="59" t="str">
        <f>IF(明細書!V298="","",明細書!V298)</f>
        <v/>
      </c>
      <c r="BB298" s="7" t="str">
        <f>IF(明細書!W298="","",明細書!W298)</f>
        <v/>
      </c>
      <c r="BD298" s="57" t="str">
        <f t="shared" si="284"/>
        <v/>
      </c>
      <c r="BE298" s="58" t="str">
        <f t="shared" si="285"/>
        <v/>
      </c>
      <c r="BF298" s="59" t="str">
        <f t="shared" si="286"/>
        <v/>
      </c>
      <c r="BG298" s="60" t="str">
        <f t="shared" si="287"/>
        <v/>
      </c>
      <c r="BH298" s="58" t="str">
        <f t="shared" si="288"/>
        <v/>
      </c>
      <c r="BI298" s="59" t="str">
        <f t="shared" si="289"/>
        <v/>
      </c>
      <c r="BJ298" s="7" t="str">
        <f t="shared" si="290"/>
        <v/>
      </c>
      <c r="BK298" s="7">
        <f t="shared" si="291"/>
        <v>0</v>
      </c>
      <c r="BL298" s="84">
        <f t="shared" si="292"/>
        <v>0</v>
      </c>
      <c r="BM298" s="83">
        <f t="shared" si="293"/>
        <v>1</v>
      </c>
    </row>
    <row r="299" spans="7:65" ht="20.25" customHeight="1" x14ac:dyDescent="0.15">
      <c r="G299" s="55" t="str">
        <f>IF(明細書!H299="","",明細書!H299)</f>
        <v/>
      </c>
      <c r="H299" s="42" t="str">
        <f>IF(明細書!I299="","",明細書!I299)</f>
        <v/>
      </c>
      <c r="I299" s="43" t="str">
        <f>IF(明細書!J299="","",明細書!J299)</f>
        <v/>
      </c>
      <c r="J299" s="44" t="str">
        <f>IF(明細書!K299="","",明細書!K299)</f>
        <v/>
      </c>
      <c r="K299" s="42" t="str">
        <f>IF(明細書!L299="","",明細書!L299)</f>
        <v/>
      </c>
      <c r="L299" s="43" t="str">
        <f>IF(明細書!M299="","",明細書!M299)</f>
        <v/>
      </c>
      <c r="M299" s="45" t="str">
        <f>IF(明細書!N299="","",明細書!N299)</f>
        <v/>
      </c>
      <c r="N299" s="342">
        <f>明細書!O299</f>
        <v>0</v>
      </c>
      <c r="O299" s="343"/>
      <c r="Q299" s="55" t="str">
        <f t="shared" si="264"/>
        <v/>
      </c>
      <c r="R299" s="42" t="str">
        <f t="shared" si="265"/>
        <v/>
      </c>
      <c r="S299" s="43" t="str">
        <f t="shared" si="266"/>
        <v/>
      </c>
      <c r="T299" s="44" t="str">
        <f t="shared" si="267"/>
        <v/>
      </c>
      <c r="U299" s="42" t="str">
        <f t="shared" si="268"/>
        <v/>
      </c>
      <c r="V299" s="43" t="str">
        <f t="shared" si="269"/>
        <v/>
      </c>
      <c r="W299" s="46" t="str">
        <f t="shared" si="270"/>
        <v/>
      </c>
      <c r="X299" s="83">
        <f t="shared" si="294"/>
        <v>0</v>
      </c>
      <c r="Z299" s="57">
        <f t="shared" si="271"/>
        <v>0</v>
      </c>
      <c r="AA299" s="58">
        <f t="shared" si="272"/>
        <v>0</v>
      </c>
      <c r="AB299" s="59">
        <f t="shared" si="273"/>
        <v>0</v>
      </c>
      <c r="AC299" s="60">
        <f t="shared" si="274"/>
        <v>0</v>
      </c>
      <c r="AD299" s="58">
        <f t="shared" si="275"/>
        <v>0</v>
      </c>
      <c r="AE299" s="59">
        <f t="shared" si="276"/>
        <v>0</v>
      </c>
      <c r="AF299" s="7">
        <f t="shared" si="260"/>
        <v>0</v>
      </c>
      <c r="AG299" s="84">
        <f t="shared" si="261"/>
        <v>0</v>
      </c>
      <c r="AI299" s="57" t="str">
        <f t="shared" si="277"/>
        <v/>
      </c>
      <c r="AJ299" s="58" t="str">
        <f t="shared" si="278"/>
        <v/>
      </c>
      <c r="AK299" s="59" t="str">
        <f t="shared" si="279"/>
        <v/>
      </c>
      <c r="AL299" s="60" t="str">
        <f t="shared" si="280"/>
        <v/>
      </c>
      <c r="AM299" s="58" t="str">
        <f t="shared" si="281"/>
        <v/>
      </c>
      <c r="AN299" s="59" t="str">
        <f t="shared" si="282"/>
        <v/>
      </c>
      <c r="AO299" s="7" t="str">
        <f t="shared" si="283"/>
        <v/>
      </c>
      <c r="AP299" s="84">
        <f t="shared" si="295"/>
        <v>0</v>
      </c>
      <c r="AR299" s="83">
        <f t="shared" si="262"/>
        <v>1</v>
      </c>
      <c r="AT299" s="83">
        <f t="shared" si="263"/>
        <v>0</v>
      </c>
      <c r="AV299" s="57" t="str">
        <f>IF(明細書!Q299="","",明細書!Q299)</f>
        <v/>
      </c>
      <c r="AW299" s="58" t="str">
        <f>IF(明細書!R299="","",明細書!R299)</f>
        <v/>
      </c>
      <c r="AX299" s="59" t="str">
        <f>IF(明細書!S299="","",明細書!S299)</f>
        <v/>
      </c>
      <c r="AY299" s="60" t="str">
        <f>IF(明細書!T299="","",明細書!T299)</f>
        <v/>
      </c>
      <c r="AZ299" s="58" t="str">
        <f>IF(明細書!U299="","",明細書!U299)</f>
        <v/>
      </c>
      <c r="BA299" s="59" t="str">
        <f>IF(明細書!V299="","",明細書!V299)</f>
        <v/>
      </c>
      <c r="BB299" s="7" t="str">
        <f>IF(明細書!W299="","",明細書!W299)</f>
        <v/>
      </c>
      <c r="BD299" s="57" t="str">
        <f t="shared" si="284"/>
        <v/>
      </c>
      <c r="BE299" s="58" t="str">
        <f t="shared" si="285"/>
        <v/>
      </c>
      <c r="BF299" s="59" t="str">
        <f t="shared" si="286"/>
        <v/>
      </c>
      <c r="BG299" s="60" t="str">
        <f t="shared" si="287"/>
        <v/>
      </c>
      <c r="BH299" s="58" t="str">
        <f t="shared" si="288"/>
        <v/>
      </c>
      <c r="BI299" s="59" t="str">
        <f t="shared" si="289"/>
        <v/>
      </c>
      <c r="BJ299" s="7" t="str">
        <f t="shared" si="290"/>
        <v/>
      </c>
      <c r="BK299" s="7">
        <f t="shared" si="291"/>
        <v>0</v>
      </c>
      <c r="BL299" s="84">
        <f t="shared" si="292"/>
        <v>0</v>
      </c>
      <c r="BM299" s="83">
        <f t="shared" si="293"/>
        <v>1</v>
      </c>
    </row>
    <row r="300" spans="7:65" ht="20.25" customHeight="1" x14ac:dyDescent="0.15">
      <c r="G300" s="55" t="str">
        <f>IF(明細書!H300="","",明細書!H300)</f>
        <v/>
      </c>
      <c r="H300" s="42" t="str">
        <f>IF(明細書!I300="","",明細書!I300)</f>
        <v/>
      </c>
      <c r="I300" s="43" t="str">
        <f>IF(明細書!J300="","",明細書!J300)</f>
        <v/>
      </c>
      <c r="J300" s="44" t="str">
        <f>IF(明細書!K300="","",明細書!K300)</f>
        <v/>
      </c>
      <c r="K300" s="42" t="str">
        <f>IF(明細書!L300="","",明細書!L300)</f>
        <v/>
      </c>
      <c r="L300" s="43" t="str">
        <f>IF(明細書!M300="","",明細書!M300)</f>
        <v/>
      </c>
      <c r="M300" s="45" t="str">
        <f>IF(明細書!N300="","",明細書!N300)</f>
        <v/>
      </c>
      <c r="N300" s="342">
        <f>明細書!O300</f>
        <v>0</v>
      </c>
      <c r="O300" s="343"/>
      <c r="Q300" s="55" t="str">
        <f t="shared" si="264"/>
        <v/>
      </c>
      <c r="R300" s="42" t="str">
        <f t="shared" si="265"/>
        <v/>
      </c>
      <c r="S300" s="43" t="str">
        <f t="shared" si="266"/>
        <v/>
      </c>
      <c r="T300" s="44" t="str">
        <f t="shared" si="267"/>
        <v/>
      </c>
      <c r="U300" s="42" t="str">
        <f t="shared" si="268"/>
        <v/>
      </c>
      <c r="V300" s="43" t="str">
        <f t="shared" si="269"/>
        <v/>
      </c>
      <c r="W300" s="46" t="str">
        <f t="shared" si="270"/>
        <v/>
      </c>
      <c r="X300" s="83">
        <f t="shared" si="294"/>
        <v>0</v>
      </c>
      <c r="Z300" s="57">
        <f t="shared" si="271"/>
        <v>0</v>
      </c>
      <c r="AA300" s="58">
        <f t="shared" si="272"/>
        <v>0</v>
      </c>
      <c r="AB300" s="59">
        <f t="shared" si="273"/>
        <v>0</v>
      </c>
      <c r="AC300" s="60">
        <f t="shared" si="274"/>
        <v>0</v>
      </c>
      <c r="AD300" s="58">
        <f t="shared" si="275"/>
        <v>0</v>
      </c>
      <c r="AE300" s="59">
        <f t="shared" si="276"/>
        <v>0</v>
      </c>
      <c r="AF300" s="7">
        <f t="shared" si="260"/>
        <v>0</v>
      </c>
      <c r="AG300" s="84">
        <f t="shared" si="261"/>
        <v>0</v>
      </c>
      <c r="AI300" s="57" t="str">
        <f t="shared" si="277"/>
        <v/>
      </c>
      <c r="AJ300" s="58" t="str">
        <f t="shared" si="278"/>
        <v/>
      </c>
      <c r="AK300" s="59" t="str">
        <f t="shared" si="279"/>
        <v/>
      </c>
      <c r="AL300" s="60" t="str">
        <f t="shared" si="280"/>
        <v/>
      </c>
      <c r="AM300" s="58" t="str">
        <f t="shared" si="281"/>
        <v/>
      </c>
      <c r="AN300" s="59" t="str">
        <f t="shared" si="282"/>
        <v/>
      </c>
      <c r="AO300" s="7" t="str">
        <f t="shared" si="283"/>
        <v/>
      </c>
      <c r="AP300" s="84">
        <f t="shared" si="295"/>
        <v>0</v>
      </c>
      <c r="AR300" s="83">
        <f t="shared" si="262"/>
        <v>1</v>
      </c>
      <c r="AT300" s="83">
        <f t="shared" si="263"/>
        <v>0</v>
      </c>
      <c r="AV300" s="57" t="str">
        <f>IF(明細書!Q300="","",明細書!Q300)</f>
        <v/>
      </c>
      <c r="AW300" s="58" t="str">
        <f>IF(明細書!R300="","",明細書!R300)</f>
        <v/>
      </c>
      <c r="AX300" s="59" t="str">
        <f>IF(明細書!S300="","",明細書!S300)</f>
        <v/>
      </c>
      <c r="AY300" s="60" t="str">
        <f>IF(明細書!T300="","",明細書!T300)</f>
        <v/>
      </c>
      <c r="AZ300" s="58" t="str">
        <f>IF(明細書!U300="","",明細書!U300)</f>
        <v/>
      </c>
      <c r="BA300" s="59" t="str">
        <f>IF(明細書!V300="","",明細書!V300)</f>
        <v/>
      </c>
      <c r="BB300" s="7" t="str">
        <f>IF(明細書!W300="","",明細書!W300)</f>
        <v/>
      </c>
      <c r="BD300" s="57" t="str">
        <f t="shared" si="284"/>
        <v/>
      </c>
      <c r="BE300" s="58" t="str">
        <f t="shared" si="285"/>
        <v/>
      </c>
      <c r="BF300" s="59" t="str">
        <f t="shared" si="286"/>
        <v/>
      </c>
      <c r="BG300" s="60" t="str">
        <f t="shared" si="287"/>
        <v/>
      </c>
      <c r="BH300" s="58" t="str">
        <f t="shared" si="288"/>
        <v/>
      </c>
      <c r="BI300" s="59" t="str">
        <f t="shared" si="289"/>
        <v/>
      </c>
      <c r="BJ300" s="7" t="str">
        <f t="shared" si="290"/>
        <v/>
      </c>
      <c r="BK300" s="7">
        <f t="shared" si="291"/>
        <v>0</v>
      </c>
      <c r="BL300" s="84">
        <f t="shared" si="292"/>
        <v>0</v>
      </c>
      <c r="BM300" s="83">
        <f t="shared" si="293"/>
        <v>1</v>
      </c>
    </row>
    <row r="301" spans="7:65" ht="20.25" customHeight="1" x14ac:dyDescent="0.15">
      <c r="G301" s="55" t="str">
        <f>IF(明細書!H301="","",明細書!H301)</f>
        <v/>
      </c>
      <c r="H301" s="42" t="str">
        <f>IF(明細書!I301="","",明細書!I301)</f>
        <v/>
      </c>
      <c r="I301" s="43" t="str">
        <f>IF(明細書!J301="","",明細書!J301)</f>
        <v/>
      </c>
      <c r="J301" s="44" t="str">
        <f>IF(明細書!K301="","",明細書!K301)</f>
        <v/>
      </c>
      <c r="K301" s="42" t="str">
        <f>IF(明細書!L301="","",明細書!L301)</f>
        <v/>
      </c>
      <c r="L301" s="43" t="str">
        <f>IF(明細書!M301="","",明細書!M301)</f>
        <v/>
      </c>
      <c r="M301" s="45" t="str">
        <f>IF(明細書!N301="","",明細書!N301)</f>
        <v/>
      </c>
      <c r="N301" s="342">
        <f>明細書!O301</f>
        <v>0</v>
      </c>
      <c r="O301" s="343"/>
      <c r="Q301" s="55" t="str">
        <f t="shared" si="264"/>
        <v/>
      </c>
      <c r="R301" s="42" t="str">
        <f t="shared" si="265"/>
        <v/>
      </c>
      <c r="S301" s="43" t="str">
        <f t="shared" si="266"/>
        <v/>
      </c>
      <c r="T301" s="44" t="str">
        <f t="shared" si="267"/>
        <v/>
      </c>
      <c r="U301" s="42" t="str">
        <f t="shared" si="268"/>
        <v/>
      </c>
      <c r="V301" s="43" t="str">
        <f t="shared" si="269"/>
        <v/>
      </c>
      <c r="W301" s="46" t="str">
        <f t="shared" si="270"/>
        <v/>
      </c>
      <c r="X301" s="83">
        <f t="shared" si="294"/>
        <v>0</v>
      </c>
      <c r="Z301" s="57">
        <f t="shared" si="271"/>
        <v>0</v>
      </c>
      <c r="AA301" s="58">
        <f t="shared" si="272"/>
        <v>0</v>
      </c>
      <c r="AB301" s="59">
        <f t="shared" si="273"/>
        <v>0</v>
      </c>
      <c r="AC301" s="60">
        <f t="shared" si="274"/>
        <v>0</v>
      </c>
      <c r="AD301" s="58">
        <f t="shared" si="275"/>
        <v>0</v>
      </c>
      <c r="AE301" s="59">
        <f t="shared" si="276"/>
        <v>0</v>
      </c>
      <c r="AF301" s="7">
        <f t="shared" si="260"/>
        <v>0</v>
      </c>
      <c r="AG301" s="84">
        <f t="shared" si="261"/>
        <v>0</v>
      </c>
      <c r="AI301" s="57" t="str">
        <f t="shared" si="277"/>
        <v/>
      </c>
      <c r="AJ301" s="58" t="str">
        <f t="shared" si="278"/>
        <v/>
      </c>
      <c r="AK301" s="59" t="str">
        <f t="shared" si="279"/>
        <v/>
      </c>
      <c r="AL301" s="60" t="str">
        <f t="shared" si="280"/>
        <v/>
      </c>
      <c r="AM301" s="58" t="str">
        <f t="shared" si="281"/>
        <v/>
      </c>
      <c r="AN301" s="59" t="str">
        <f t="shared" si="282"/>
        <v/>
      </c>
      <c r="AO301" s="7" t="str">
        <f t="shared" si="283"/>
        <v/>
      </c>
      <c r="AP301" s="84">
        <f t="shared" si="295"/>
        <v>0</v>
      </c>
      <c r="AR301" s="83">
        <f t="shared" si="262"/>
        <v>1</v>
      </c>
      <c r="AT301" s="83">
        <f t="shared" si="263"/>
        <v>0</v>
      </c>
      <c r="AV301" s="57" t="str">
        <f>IF(明細書!Q301="","",明細書!Q301)</f>
        <v/>
      </c>
      <c r="AW301" s="58" t="str">
        <f>IF(明細書!R301="","",明細書!R301)</f>
        <v/>
      </c>
      <c r="AX301" s="59" t="str">
        <f>IF(明細書!S301="","",明細書!S301)</f>
        <v/>
      </c>
      <c r="AY301" s="60" t="str">
        <f>IF(明細書!T301="","",明細書!T301)</f>
        <v/>
      </c>
      <c r="AZ301" s="58" t="str">
        <f>IF(明細書!U301="","",明細書!U301)</f>
        <v/>
      </c>
      <c r="BA301" s="59" t="str">
        <f>IF(明細書!V301="","",明細書!V301)</f>
        <v/>
      </c>
      <c r="BB301" s="7" t="str">
        <f>IF(明細書!W301="","",明細書!W301)</f>
        <v/>
      </c>
      <c r="BD301" s="57" t="str">
        <f t="shared" si="284"/>
        <v/>
      </c>
      <c r="BE301" s="58" t="str">
        <f t="shared" si="285"/>
        <v/>
      </c>
      <c r="BF301" s="59" t="str">
        <f t="shared" si="286"/>
        <v/>
      </c>
      <c r="BG301" s="60" t="str">
        <f t="shared" si="287"/>
        <v/>
      </c>
      <c r="BH301" s="58" t="str">
        <f t="shared" si="288"/>
        <v/>
      </c>
      <c r="BI301" s="59" t="str">
        <f t="shared" si="289"/>
        <v/>
      </c>
      <c r="BJ301" s="7" t="str">
        <f t="shared" si="290"/>
        <v/>
      </c>
      <c r="BK301" s="7">
        <f t="shared" si="291"/>
        <v>0</v>
      </c>
      <c r="BL301" s="84">
        <f t="shared" si="292"/>
        <v>0</v>
      </c>
      <c r="BM301" s="83">
        <f t="shared" si="293"/>
        <v>1</v>
      </c>
    </row>
    <row r="302" spans="7:65" ht="20.25" customHeight="1" x14ac:dyDescent="0.15">
      <c r="G302" s="55" t="str">
        <f>IF(明細書!H302="","",明細書!H302)</f>
        <v/>
      </c>
      <c r="H302" s="42" t="str">
        <f>IF(明細書!I302="","",明細書!I302)</f>
        <v/>
      </c>
      <c r="I302" s="43" t="str">
        <f>IF(明細書!J302="","",明細書!J302)</f>
        <v/>
      </c>
      <c r="J302" s="44" t="str">
        <f>IF(明細書!K302="","",明細書!K302)</f>
        <v/>
      </c>
      <c r="K302" s="42" t="str">
        <f>IF(明細書!L302="","",明細書!L302)</f>
        <v/>
      </c>
      <c r="L302" s="43" t="str">
        <f>IF(明細書!M302="","",明細書!M302)</f>
        <v/>
      </c>
      <c r="M302" s="45" t="str">
        <f>IF(明細書!N302="","",明細書!N302)</f>
        <v/>
      </c>
      <c r="N302" s="342">
        <f>明細書!O302</f>
        <v>0</v>
      </c>
      <c r="O302" s="343"/>
      <c r="Q302" s="55" t="str">
        <f t="shared" si="264"/>
        <v/>
      </c>
      <c r="R302" s="42" t="str">
        <f t="shared" si="265"/>
        <v/>
      </c>
      <c r="S302" s="43" t="str">
        <f t="shared" si="266"/>
        <v/>
      </c>
      <c r="T302" s="44" t="str">
        <f t="shared" si="267"/>
        <v/>
      </c>
      <c r="U302" s="42" t="str">
        <f t="shared" si="268"/>
        <v/>
      </c>
      <c r="V302" s="43" t="str">
        <f t="shared" si="269"/>
        <v/>
      </c>
      <c r="W302" s="46" t="str">
        <f t="shared" si="270"/>
        <v/>
      </c>
      <c r="X302" s="83">
        <f t="shared" si="294"/>
        <v>0</v>
      </c>
      <c r="Z302" s="57">
        <f t="shared" si="271"/>
        <v>0</v>
      </c>
      <c r="AA302" s="58">
        <f t="shared" si="272"/>
        <v>0</v>
      </c>
      <c r="AB302" s="59">
        <f t="shared" si="273"/>
        <v>0</v>
      </c>
      <c r="AC302" s="60">
        <f t="shared" si="274"/>
        <v>0</v>
      </c>
      <c r="AD302" s="58">
        <f t="shared" si="275"/>
        <v>0</v>
      </c>
      <c r="AE302" s="59">
        <f t="shared" si="276"/>
        <v>0</v>
      </c>
      <c r="AF302" s="7">
        <f t="shared" si="260"/>
        <v>0</v>
      </c>
      <c r="AG302" s="84">
        <f t="shared" si="261"/>
        <v>0</v>
      </c>
      <c r="AI302" s="57" t="str">
        <f t="shared" si="277"/>
        <v/>
      </c>
      <c r="AJ302" s="58" t="str">
        <f t="shared" si="278"/>
        <v/>
      </c>
      <c r="AK302" s="59" t="str">
        <f t="shared" si="279"/>
        <v/>
      </c>
      <c r="AL302" s="60" t="str">
        <f t="shared" si="280"/>
        <v/>
      </c>
      <c r="AM302" s="58" t="str">
        <f t="shared" si="281"/>
        <v/>
      </c>
      <c r="AN302" s="59" t="str">
        <f t="shared" si="282"/>
        <v/>
      </c>
      <c r="AO302" s="7" t="str">
        <f t="shared" si="283"/>
        <v/>
      </c>
      <c r="AP302" s="84">
        <f t="shared" si="295"/>
        <v>0</v>
      </c>
      <c r="AR302" s="83">
        <f t="shared" si="262"/>
        <v>1</v>
      </c>
      <c r="AT302" s="83">
        <f t="shared" si="263"/>
        <v>0</v>
      </c>
      <c r="AV302" s="57" t="str">
        <f>IF(明細書!Q302="","",明細書!Q302)</f>
        <v/>
      </c>
      <c r="AW302" s="58" t="str">
        <f>IF(明細書!R302="","",明細書!R302)</f>
        <v/>
      </c>
      <c r="AX302" s="59" t="str">
        <f>IF(明細書!S302="","",明細書!S302)</f>
        <v/>
      </c>
      <c r="AY302" s="60" t="str">
        <f>IF(明細書!T302="","",明細書!T302)</f>
        <v/>
      </c>
      <c r="AZ302" s="58" t="str">
        <f>IF(明細書!U302="","",明細書!U302)</f>
        <v/>
      </c>
      <c r="BA302" s="59" t="str">
        <f>IF(明細書!V302="","",明細書!V302)</f>
        <v/>
      </c>
      <c r="BB302" s="7" t="str">
        <f>IF(明細書!W302="","",明細書!W302)</f>
        <v/>
      </c>
      <c r="BD302" s="57" t="str">
        <f t="shared" si="284"/>
        <v/>
      </c>
      <c r="BE302" s="58" t="str">
        <f t="shared" si="285"/>
        <v/>
      </c>
      <c r="BF302" s="59" t="str">
        <f t="shared" si="286"/>
        <v/>
      </c>
      <c r="BG302" s="60" t="str">
        <f t="shared" si="287"/>
        <v/>
      </c>
      <c r="BH302" s="58" t="str">
        <f t="shared" si="288"/>
        <v/>
      </c>
      <c r="BI302" s="59" t="str">
        <f t="shared" si="289"/>
        <v/>
      </c>
      <c r="BJ302" s="7" t="str">
        <f t="shared" si="290"/>
        <v/>
      </c>
      <c r="BK302" s="7">
        <f t="shared" si="291"/>
        <v>0</v>
      </c>
      <c r="BL302" s="84">
        <f t="shared" si="292"/>
        <v>0</v>
      </c>
      <c r="BM302" s="83">
        <f t="shared" si="293"/>
        <v>1</v>
      </c>
    </row>
    <row r="303" spans="7:65" ht="20.25" customHeight="1" x14ac:dyDescent="0.15">
      <c r="G303" s="55" t="str">
        <f>IF(明細書!H303="","",明細書!H303)</f>
        <v/>
      </c>
      <c r="H303" s="42" t="str">
        <f>IF(明細書!I303="","",明細書!I303)</f>
        <v/>
      </c>
      <c r="I303" s="43" t="str">
        <f>IF(明細書!J303="","",明細書!J303)</f>
        <v/>
      </c>
      <c r="J303" s="44" t="str">
        <f>IF(明細書!K303="","",明細書!K303)</f>
        <v/>
      </c>
      <c r="K303" s="42" t="str">
        <f>IF(明細書!L303="","",明細書!L303)</f>
        <v/>
      </c>
      <c r="L303" s="43" t="str">
        <f>IF(明細書!M303="","",明細書!M303)</f>
        <v/>
      </c>
      <c r="M303" s="45" t="str">
        <f>IF(明細書!N303="","",明細書!N303)</f>
        <v/>
      </c>
      <c r="N303" s="342">
        <f>明細書!O303</f>
        <v>0</v>
      </c>
      <c r="O303" s="343"/>
      <c r="Q303" s="55" t="str">
        <f t="shared" si="264"/>
        <v/>
      </c>
      <c r="R303" s="42" t="str">
        <f t="shared" si="265"/>
        <v/>
      </c>
      <c r="S303" s="43" t="str">
        <f t="shared" si="266"/>
        <v/>
      </c>
      <c r="T303" s="44" t="str">
        <f t="shared" si="267"/>
        <v/>
      </c>
      <c r="U303" s="42" t="str">
        <f t="shared" si="268"/>
        <v/>
      </c>
      <c r="V303" s="43" t="str">
        <f t="shared" si="269"/>
        <v/>
      </c>
      <c r="W303" s="46" t="str">
        <f t="shared" si="270"/>
        <v/>
      </c>
      <c r="X303" s="83">
        <f t="shared" si="294"/>
        <v>0</v>
      </c>
      <c r="Z303" s="57">
        <f t="shared" si="271"/>
        <v>0</v>
      </c>
      <c r="AA303" s="58">
        <f t="shared" si="272"/>
        <v>0</v>
      </c>
      <c r="AB303" s="59">
        <f t="shared" si="273"/>
        <v>0</v>
      </c>
      <c r="AC303" s="60">
        <f t="shared" si="274"/>
        <v>0</v>
      </c>
      <c r="AD303" s="58">
        <f t="shared" si="275"/>
        <v>0</v>
      </c>
      <c r="AE303" s="59">
        <f t="shared" si="276"/>
        <v>0</v>
      </c>
      <c r="AF303" s="7">
        <f t="shared" si="260"/>
        <v>0</v>
      </c>
      <c r="AG303" s="84">
        <f t="shared" si="261"/>
        <v>0</v>
      </c>
      <c r="AI303" s="57" t="str">
        <f t="shared" si="277"/>
        <v/>
      </c>
      <c r="AJ303" s="58" t="str">
        <f t="shared" si="278"/>
        <v/>
      </c>
      <c r="AK303" s="59" t="str">
        <f t="shared" si="279"/>
        <v/>
      </c>
      <c r="AL303" s="60" t="str">
        <f t="shared" si="280"/>
        <v/>
      </c>
      <c r="AM303" s="58" t="str">
        <f t="shared" si="281"/>
        <v/>
      </c>
      <c r="AN303" s="59" t="str">
        <f t="shared" si="282"/>
        <v/>
      </c>
      <c r="AO303" s="7" t="str">
        <f t="shared" si="283"/>
        <v/>
      </c>
      <c r="AP303" s="84">
        <f t="shared" si="295"/>
        <v>0</v>
      </c>
      <c r="AR303" s="83">
        <f t="shared" si="262"/>
        <v>1</v>
      </c>
      <c r="AT303" s="83">
        <f t="shared" si="263"/>
        <v>0</v>
      </c>
      <c r="AV303" s="57" t="str">
        <f>IF(明細書!Q303="","",明細書!Q303)</f>
        <v/>
      </c>
      <c r="AW303" s="58" t="str">
        <f>IF(明細書!R303="","",明細書!R303)</f>
        <v/>
      </c>
      <c r="AX303" s="59" t="str">
        <f>IF(明細書!S303="","",明細書!S303)</f>
        <v/>
      </c>
      <c r="AY303" s="60" t="str">
        <f>IF(明細書!T303="","",明細書!T303)</f>
        <v/>
      </c>
      <c r="AZ303" s="58" t="str">
        <f>IF(明細書!U303="","",明細書!U303)</f>
        <v/>
      </c>
      <c r="BA303" s="59" t="str">
        <f>IF(明細書!V303="","",明細書!V303)</f>
        <v/>
      </c>
      <c r="BB303" s="7" t="str">
        <f>IF(明細書!W303="","",明細書!W303)</f>
        <v/>
      </c>
      <c r="BD303" s="57" t="str">
        <f t="shared" si="284"/>
        <v/>
      </c>
      <c r="BE303" s="58" t="str">
        <f t="shared" si="285"/>
        <v/>
      </c>
      <c r="BF303" s="59" t="str">
        <f t="shared" si="286"/>
        <v/>
      </c>
      <c r="BG303" s="60" t="str">
        <f t="shared" si="287"/>
        <v/>
      </c>
      <c r="BH303" s="58" t="str">
        <f t="shared" si="288"/>
        <v/>
      </c>
      <c r="BI303" s="59" t="str">
        <f t="shared" si="289"/>
        <v/>
      </c>
      <c r="BJ303" s="7" t="str">
        <f t="shared" si="290"/>
        <v/>
      </c>
      <c r="BK303" s="7">
        <f t="shared" si="291"/>
        <v>0</v>
      </c>
      <c r="BL303" s="84">
        <f t="shared" si="292"/>
        <v>0</v>
      </c>
      <c r="BM303" s="83">
        <f t="shared" si="293"/>
        <v>1</v>
      </c>
    </row>
    <row r="304" spans="7:65" ht="20.25" customHeight="1" x14ac:dyDescent="0.15">
      <c r="G304" s="55" t="str">
        <f>IF(明細書!H304="","",明細書!H304)</f>
        <v/>
      </c>
      <c r="H304" s="42" t="str">
        <f>IF(明細書!I304="","",明細書!I304)</f>
        <v/>
      </c>
      <c r="I304" s="43" t="str">
        <f>IF(明細書!J304="","",明細書!J304)</f>
        <v/>
      </c>
      <c r="J304" s="44" t="str">
        <f>IF(明細書!K304="","",明細書!K304)</f>
        <v/>
      </c>
      <c r="K304" s="42" t="str">
        <f>IF(明細書!L304="","",明細書!L304)</f>
        <v/>
      </c>
      <c r="L304" s="43" t="str">
        <f>IF(明細書!M304="","",明細書!M304)</f>
        <v/>
      </c>
      <c r="M304" s="45" t="str">
        <f>IF(明細書!N304="","",明細書!N304)</f>
        <v/>
      </c>
      <c r="N304" s="342">
        <f>明細書!O304</f>
        <v>0</v>
      </c>
      <c r="O304" s="343"/>
      <c r="Q304" s="55" t="str">
        <f t="shared" si="264"/>
        <v/>
      </c>
      <c r="R304" s="42" t="str">
        <f t="shared" si="265"/>
        <v/>
      </c>
      <c r="S304" s="43" t="str">
        <f t="shared" si="266"/>
        <v/>
      </c>
      <c r="T304" s="44" t="str">
        <f t="shared" si="267"/>
        <v/>
      </c>
      <c r="U304" s="42" t="str">
        <f t="shared" si="268"/>
        <v/>
      </c>
      <c r="V304" s="43" t="str">
        <f t="shared" si="269"/>
        <v/>
      </c>
      <c r="W304" s="46" t="str">
        <f t="shared" si="270"/>
        <v/>
      </c>
      <c r="X304" s="83">
        <f t="shared" si="294"/>
        <v>0</v>
      </c>
      <c r="Z304" s="57">
        <f t="shared" si="271"/>
        <v>0</v>
      </c>
      <c r="AA304" s="58">
        <f t="shared" si="272"/>
        <v>0</v>
      </c>
      <c r="AB304" s="59">
        <f t="shared" si="273"/>
        <v>0</v>
      </c>
      <c r="AC304" s="60">
        <f t="shared" si="274"/>
        <v>0</v>
      </c>
      <c r="AD304" s="58">
        <f t="shared" si="275"/>
        <v>0</v>
      </c>
      <c r="AE304" s="59">
        <f t="shared" si="276"/>
        <v>0</v>
      </c>
      <c r="AF304" s="7">
        <f t="shared" si="260"/>
        <v>0</v>
      </c>
      <c r="AG304" s="84">
        <f t="shared" si="261"/>
        <v>0</v>
      </c>
      <c r="AI304" s="57" t="str">
        <f t="shared" si="277"/>
        <v/>
      </c>
      <c r="AJ304" s="58" t="str">
        <f t="shared" si="278"/>
        <v/>
      </c>
      <c r="AK304" s="59" t="str">
        <f t="shared" si="279"/>
        <v/>
      </c>
      <c r="AL304" s="60" t="str">
        <f t="shared" si="280"/>
        <v/>
      </c>
      <c r="AM304" s="58" t="str">
        <f t="shared" si="281"/>
        <v/>
      </c>
      <c r="AN304" s="59" t="str">
        <f t="shared" si="282"/>
        <v/>
      </c>
      <c r="AO304" s="7" t="str">
        <f t="shared" si="283"/>
        <v/>
      </c>
      <c r="AP304" s="84">
        <f t="shared" si="295"/>
        <v>0</v>
      </c>
      <c r="AR304" s="83">
        <f t="shared" si="262"/>
        <v>1</v>
      </c>
      <c r="AT304" s="83">
        <f t="shared" si="263"/>
        <v>0</v>
      </c>
      <c r="AV304" s="57" t="str">
        <f>IF(明細書!Q304="","",明細書!Q304)</f>
        <v/>
      </c>
      <c r="AW304" s="58" t="str">
        <f>IF(明細書!R304="","",明細書!R304)</f>
        <v/>
      </c>
      <c r="AX304" s="59" t="str">
        <f>IF(明細書!S304="","",明細書!S304)</f>
        <v/>
      </c>
      <c r="AY304" s="60" t="str">
        <f>IF(明細書!T304="","",明細書!T304)</f>
        <v/>
      </c>
      <c r="AZ304" s="58" t="str">
        <f>IF(明細書!U304="","",明細書!U304)</f>
        <v/>
      </c>
      <c r="BA304" s="59" t="str">
        <f>IF(明細書!V304="","",明細書!V304)</f>
        <v/>
      </c>
      <c r="BB304" s="7" t="str">
        <f>IF(明細書!W304="","",明細書!W304)</f>
        <v/>
      </c>
      <c r="BD304" s="57" t="str">
        <f t="shared" si="284"/>
        <v/>
      </c>
      <c r="BE304" s="58" t="str">
        <f t="shared" si="285"/>
        <v/>
      </c>
      <c r="BF304" s="59" t="str">
        <f t="shared" si="286"/>
        <v/>
      </c>
      <c r="BG304" s="60" t="str">
        <f t="shared" si="287"/>
        <v/>
      </c>
      <c r="BH304" s="58" t="str">
        <f t="shared" si="288"/>
        <v/>
      </c>
      <c r="BI304" s="59" t="str">
        <f t="shared" si="289"/>
        <v/>
      </c>
      <c r="BJ304" s="7" t="str">
        <f t="shared" si="290"/>
        <v/>
      </c>
      <c r="BK304" s="7">
        <f t="shared" si="291"/>
        <v>0</v>
      </c>
      <c r="BL304" s="84">
        <f t="shared" si="292"/>
        <v>0</v>
      </c>
      <c r="BM304" s="83">
        <f t="shared" si="293"/>
        <v>1</v>
      </c>
    </row>
    <row r="305" spans="1:65" ht="20.25" customHeight="1" x14ac:dyDescent="0.15">
      <c r="G305" s="55" t="str">
        <f>IF(明細書!H305="","",明細書!H305)</f>
        <v/>
      </c>
      <c r="H305" s="42" t="str">
        <f>IF(明細書!I305="","",明細書!I305)</f>
        <v/>
      </c>
      <c r="I305" s="43" t="str">
        <f>IF(明細書!J305="","",明細書!J305)</f>
        <v/>
      </c>
      <c r="J305" s="44" t="str">
        <f>IF(明細書!K305="","",明細書!K305)</f>
        <v/>
      </c>
      <c r="K305" s="42" t="str">
        <f>IF(明細書!L305="","",明細書!L305)</f>
        <v/>
      </c>
      <c r="L305" s="43" t="str">
        <f>IF(明細書!M305="","",明細書!M305)</f>
        <v/>
      </c>
      <c r="M305" s="45" t="str">
        <f>IF(明細書!N305="","",明細書!N305)</f>
        <v/>
      </c>
      <c r="N305" s="342">
        <f>明細書!O305</f>
        <v>0</v>
      </c>
      <c r="O305" s="343"/>
      <c r="Q305" s="55" t="str">
        <f t="shared" si="264"/>
        <v/>
      </c>
      <c r="R305" s="42" t="str">
        <f t="shared" si="265"/>
        <v/>
      </c>
      <c r="S305" s="43" t="str">
        <f t="shared" si="266"/>
        <v/>
      </c>
      <c r="T305" s="44" t="str">
        <f t="shared" si="267"/>
        <v/>
      </c>
      <c r="U305" s="42" t="str">
        <f t="shared" si="268"/>
        <v/>
      </c>
      <c r="V305" s="43" t="str">
        <f t="shared" si="269"/>
        <v/>
      </c>
      <c r="W305" s="46" t="str">
        <f t="shared" si="270"/>
        <v/>
      </c>
      <c r="X305" s="83">
        <f t="shared" si="294"/>
        <v>0</v>
      </c>
      <c r="Z305" s="57">
        <f t="shared" si="271"/>
        <v>0</v>
      </c>
      <c r="AA305" s="58">
        <f t="shared" si="272"/>
        <v>0</v>
      </c>
      <c r="AB305" s="59">
        <f t="shared" si="273"/>
        <v>0</v>
      </c>
      <c r="AC305" s="60">
        <f t="shared" si="274"/>
        <v>0</v>
      </c>
      <c r="AD305" s="58">
        <f t="shared" si="275"/>
        <v>0</v>
      </c>
      <c r="AE305" s="59">
        <f t="shared" si="276"/>
        <v>0</v>
      </c>
      <c r="AF305" s="7">
        <f t="shared" si="260"/>
        <v>0</v>
      </c>
      <c r="AG305" s="84">
        <f t="shared" si="261"/>
        <v>0</v>
      </c>
      <c r="AI305" s="57" t="str">
        <f t="shared" si="277"/>
        <v/>
      </c>
      <c r="AJ305" s="58" t="str">
        <f t="shared" si="278"/>
        <v/>
      </c>
      <c r="AK305" s="59" t="str">
        <f t="shared" si="279"/>
        <v/>
      </c>
      <c r="AL305" s="60" t="str">
        <f t="shared" si="280"/>
        <v/>
      </c>
      <c r="AM305" s="58" t="str">
        <f t="shared" si="281"/>
        <v/>
      </c>
      <c r="AN305" s="59" t="str">
        <f t="shared" si="282"/>
        <v/>
      </c>
      <c r="AO305" s="7" t="str">
        <f t="shared" si="283"/>
        <v/>
      </c>
      <c r="AP305" s="84">
        <f t="shared" si="295"/>
        <v>0</v>
      </c>
      <c r="AR305" s="83">
        <f t="shared" si="262"/>
        <v>1</v>
      </c>
      <c r="AT305" s="83">
        <f t="shared" si="263"/>
        <v>0</v>
      </c>
      <c r="AV305" s="57" t="str">
        <f>IF(明細書!Q305="","",明細書!Q305)</f>
        <v/>
      </c>
      <c r="AW305" s="58" t="str">
        <f>IF(明細書!R305="","",明細書!R305)</f>
        <v/>
      </c>
      <c r="AX305" s="59" t="str">
        <f>IF(明細書!S305="","",明細書!S305)</f>
        <v/>
      </c>
      <c r="AY305" s="60" t="str">
        <f>IF(明細書!T305="","",明細書!T305)</f>
        <v/>
      </c>
      <c r="AZ305" s="58" t="str">
        <f>IF(明細書!U305="","",明細書!U305)</f>
        <v/>
      </c>
      <c r="BA305" s="59" t="str">
        <f>IF(明細書!V305="","",明細書!V305)</f>
        <v/>
      </c>
      <c r="BB305" s="7" t="str">
        <f>IF(明細書!W305="","",明細書!W305)</f>
        <v/>
      </c>
      <c r="BD305" s="57" t="str">
        <f t="shared" si="284"/>
        <v/>
      </c>
      <c r="BE305" s="58" t="str">
        <f t="shared" si="285"/>
        <v/>
      </c>
      <c r="BF305" s="59" t="str">
        <f t="shared" si="286"/>
        <v/>
      </c>
      <c r="BG305" s="60" t="str">
        <f t="shared" si="287"/>
        <v/>
      </c>
      <c r="BH305" s="58" t="str">
        <f t="shared" si="288"/>
        <v/>
      </c>
      <c r="BI305" s="59" t="str">
        <f t="shared" si="289"/>
        <v/>
      </c>
      <c r="BJ305" s="7" t="str">
        <f t="shared" si="290"/>
        <v/>
      </c>
      <c r="BK305" s="7">
        <f t="shared" si="291"/>
        <v>0</v>
      </c>
      <c r="BL305" s="84">
        <f t="shared" si="292"/>
        <v>0</v>
      </c>
      <c r="BM305" s="83">
        <f t="shared" si="293"/>
        <v>1</v>
      </c>
    </row>
    <row r="306" spans="1:65" ht="20.25" customHeight="1" x14ac:dyDescent="0.15">
      <c r="G306" s="55" t="str">
        <f>IF(明細書!H306="","",明細書!H306)</f>
        <v/>
      </c>
      <c r="H306" s="42" t="str">
        <f>IF(明細書!I306="","",明細書!I306)</f>
        <v/>
      </c>
      <c r="I306" s="43" t="str">
        <f>IF(明細書!J306="","",明細書!J306)</f>
        <v/>
      </c>
      <c r="J306" s="44" t="str">
        <f>IF(明細書!K306="","",明細書!K306)</f>
        <v/>
      </c>
      <c r="K306" s="42" t="str">
        <f>IF(明細書!L306="","",明細書!L306)</f>
        <v/>
      </c>
      <c r="L306" s="43" t="str">
        <f>IF(明細書!M306="","",明細書!M306)</f>
        <v/>
      </c>
      <c r="M306" s="45" t="str">
        <f>IF(明細書!N306="","",明細書!N306)</f>
        <v/>
      </c>
      <c r="N306" s="342">
        <f>明細書!O306</f>
        <v>0</v>
      </c>
      <c r="O306" s="343"/>
      <c r="Q306" s="55" t="str">
        <f t="shared" si="264"/>
        <v/>
      </c>
      <c r="R306" s="42" t="str">
        <f t="shared" si="265"/>
        <v/>
      </c>
      <c r="S306" s="43" t="str">
        <f t="shared" si="266"/>
        <v/>
      </c>
      <c r="T306" s="44" t="str">
        <f t="shared" si="267"/>
        <v/>
      </c>
      <c r="U306" s="42" t="str">
        <f t="shared" si="268"/>
        <v/>
      </c>
      <c r="V306" s="43" t="str">
        <f t="shared" si="269"/>
        <v/>
      </c>
      <c r="W306" s="46" t="str">
        <f t="shared" si="270"/>
        <v/>
      </c>
      <c r="X306" s="83">
        <f t="shared" si="294"/>
        <v>0</v>
      </c>
      <c r="Z306" s="57">
        <f t="shared" si="271"/>
        <v>0</v>
      </c>
      <c r="AA306" s="58">
        <f t="shared" si="272"/>
        <v>0</v>
      </c>
      <c r="AB306" s="59">
        <f t="shared" si="273"/>
        <v>0</v>
      </c>
      <c r="AC306" s="60">
        <f t="shared" si="274"/>
        <v>0</v>
      </c>
      <c r="AD306" s="58">
        <f t="shared" si="275"/>
        <v>0</v>
      </c>
      <c r="AE306" s="59">
        <f t="shared" si="276"/>
        <v>0</v>
      </c>
      <c r="AF306" s="7">
        <f t="shared" si="260"/>
        <v>0</v>
      </c>
      <c r="AG306" s="84">
        <f t="shared" si="261"/>
        <v>0</v>
      </c>
      <c r="AI306" s="57" t="str">
        <f t="shared" si="277"/>
        <v/>
      </c>
      <c r="AJ306" s="58" t="str">
        <f t="shared" si="278"/>
        <v/>
      </c>
      <c r="AK306" s="59" t="str">
        <f t="shared" si="279"/>
        <v/>
      </c>
      <c r="AL306" s="60" t="str">
        <f t="shared" si="280"/>
        <v/>
      </c>
      <c r="AM306" s="58" t="str">
        <f t="shared" si="281"/>
        <v/>
      </c>
      <c r="AN306" s="59" t="str">
        <f t="shared" si="282"/>
        <v/>
      </c>
      <c r="AO306" s="7" t="str">
        <f t="shared" si="283"/>
        <v/>
      </c>
      <c r="AP306" s="84">
        <f t="shared" si="295"/>
        <v>0</v>
      </c>
      <c r="AR306" s="83">
        <f t="shared" si="262"/>
        <v>1</v>
      </c>
      <c r="AT306" s="83">
        <f t="shared" si="263"/>
        <v>0</v>
      </c>
      <c r="AV306" s="57" t="str">
        <f>IF(明細書!Q306="","",明細書!Q306)</f>
        <v/>
      </c>
      <c r="AW306" s="58" t="str">
        <f>IF(明細書!R306="","",明細書!R306)</f>
        <v/>
      </c>
      <c r="AX306" s="59" t="str">
        <f>IF(明細書!S306="","",明細書!S306)</f>
        <v/>
      </c>
      <c r="AY306" s="60" t="str">
        <f>IF(明細書!T306="","",明細書!T306)</f>
        <v/>
      </c>
      <c r="AZ306" s="58" t="str">
        <f>IF(明細書!U306="","",明細書!U306)</f>
        <v/>
      </c>
      <c r="BA306" s="59" t="str">
        <f>IF(明細書!V306="","",明細書!V306)</f>
        <v/>
      </c>
      <c r="BB306" s="7" t="str">
        <f>IF(明細書!W306="","",明細書!W306)</f>
        <v/>
      </c>
      <c r="BD306" s="57" t="str">
        <f t="shared" si="284"/>
        <v/>
      </c>
      <c r="BE306" s="58" t="str">
        <f t="shared" si="285"/>
        <v/>
      </c>
      <c r="BF306" s="59" t="str">
        <f t="shared" si="286"/>
        <v/>
      </c>
      <c r="BG306" s="60" t="str">
        <f t="shared" si="287"/>
        <v/>
      </c>
      <c r="BH306" s="58" t="str">
        <f t="shared" si="288"/>
        <v/>
      </c>
      <c r="BI306" s="59" t="str">
        <f t="shared" si="289"/>
        <v/>
      </c>
      <c r="BJ306" s="7" t="str">
        <f t="shared" si="290"/>
        <v/>
      </c>
      <c r="BK306" s="7">
        <f t="shared" si="291"/>
        <v>0</v>
      </c>
      <c r="BL306" s="84">
        <f t="shared" si="292"/>
        <v>0</v>
      </c>
      <c r="BM306" s="83">
        <f t="shared" si="293"/>
        <v>1</v>
      </c>
    </row>
    <row r="307" spans="1:65" ht="20.25" customHeight="1" x14ac:dyDescent="0.15">
      <c r="G307" s="55" t="str">
        <f>IF(明細書!H307="","",明細書!H307)</f>
        <v/>
      </c>
      <c r="H307" s="42" t="str">
        <f>IF(明細書!I307="","",明細書!I307)</f>
        <v/>
      </c>
      <c r="I307" s="43" t="str">
        <f>IF(明細書!J307="","",明細書!J307)</f>
        <v/>
      </c>
      <c r="J307" s="44" t="str">
        <f>IF(明細書!K307="","",明細書!K307)</f>
        <v/>
      </c>
      <c r="K307" s="42" t="str">
        <f>IF(明細書!L307="","",明細書!L307)</f>
        <v/>
      </c>
      <c r="L307" s="43" t="str">
        <f>IF(明細書!M307="","",明細書!M307)</f>
        <v/>
      </c>
      <c r="M307" s="45" t="str">
        <f>IF(明細書!N307="","",明細書!N307)</f>
        <v/>
      </c>
      <c r="N307" s="342">
        <f>明細書!O307</f>
        <v>0</v>
      </c>
      <c r="O307" s="343"/>
      <c r="Q307" s="55" t="str">
        <f t="shared" si="264"/>
        <v/>
      </c>
      <c r="R307" s="42" t="str">
        <f t="shared" si="265"/>
        <v/>
      </c>
      <c r="S307" s="43" t="str">
        <f t="shared" si="266"/>
        <v/>
      </c>
      <c r="T307" s="44" t="str">
        <f t="shared" si="267"/>
        <v/>
      </c>
      <c r="U307" s="42" t="str">
        <f t="shared" si="268"/>
        <v/>
      </c>
      <c r="V307" s="43" t="str">
        <f t="shared" si="269"/>
        <v/>
      </c>
      <c r="W307" s="46" t="str">
        <f t="shared" si="270"/>
        <v/>
      </c>
      <c r="X307" s="83">
        <f t="shared" si="294"/>
        <v>0</v>
      </c>
      <c r="Z307" s="57">
        <f t="shared" si="271"/>
        <v>0</v>
      </c>
      <c r="AA307" s="58">
        <f t="shared" si="272"/>
        <v>0</v>
      </c>
      <c r="AB307" s="59">
        <f t="shared" si="273"/>
        <v>0</v>
      </c>
      <c r="AC307" s="60">
        <f t="shared" si="274"/>
        <v>0</v>
      </c>
      <c r="AD307" s="58">
        <f t="shared" si="275"/>
        <v>0</v>
      </c>
      <c r="AE307" s="59">
        <f t="shared" si="276"/>
        <v>0</v>
      </c>
      <c r="AF307" s="7">
        <f t="shared" si="260"/>
        <v>0</v>
      </c>
      <c r="AG307" s="84">
        <f t="shared" si="261"/>
        <v>0</v>
      </c>
      <c r="AI307" s="57" t="str">
        <f t="shared" si="277"/>
        <v/>
      </c>
      <c r="AJ307" s="58" t="str">
        <f t="shared" si="278"/>
        <v/>
      </c>
      <c r="AK307" s="59" t="str">
        <f t="shared" si="279"/>
        <v/>
      </c>
      <c r="AL307" s="60" t="str">
        <f t="shared" si="280"/>
        <v/>
      </c>
      <c r="AM307" s="58" t="str">
        <f t="shared" si="281"/>
        <v/>
      </c>
      <c r="AN307" s="59" t="str">
        <f t="shared" si="282"/>
        <v/>
      </c>
      <c r="AO307" s="7" t="str">
        <f t="shared" si="283"/>
        <v/>
      </c>
      <c r="AP307" s="84">
        <f t="shared" si="295"/>
        <v>0</v>
      </c>
      <c r="AR307" s="83">
        <f t="shared" si="262"/>
        <v>1</v>
      </c>
      <c r="AT307" s="83">
        <f t="shared" si="263"/>
        <v>0</v>
      </c>
      <c r="AV307" s="57" t="str">
        <f>IF(明細書!Q307="","",明細書!Q307)</f>
        <v/>
      </c>
      <c r="AW307" s="58" t="str">
        <f>IF(明細書!R307="","",明細書!R307)</f>
        <v/>
      </c>
      <c r="AX307" s="59" t="str">
        <f>IF(明細書!S307="","",明細書!S307)</f>
        <v/>
      </c>
      <c r="AY307" s="60" t="str">
        <f>IF(明細書!T307="","",明細書!T307)</f>
        <v/>
      </c>
      <c r="AZ307" s="58" t="str">
        <f>IF(明細書!U307="","",明細書!U307)</f>
        <v/>
      </c>
      <c r="BA307" s="59" t="str">
        <f>IF(明細書!V307="","",明細書!V307)</f>
        <v/>
      </c>
      <c r="BB307" s="7" t="str">
        <f>IF(明細書!W307="","",明細書!W307)</f>
        <v/>
      </c>
      <c r="BD307" s="57" t="str">
        <f t="shared" si="284"/>
        <v/>
      </c>
      <c r="BE307" s="58" t="str">
        <f t="shared" si="285"/>
        <v/>
      </c>
      <c r="BF307" s="59" t="str">
        <f t="shared" si="286"/>
        <v/>
      </c>
      <c r="BG307" s="60" t="str">
        <f t="shared" si="287"/>
        <v/>
      </c>
      <c r="BH307" s="58" t="str">
        <f t="shared" si="288"/>
        <v/>
      </c>
      <c r="BI307" s="59" t="str">
        <f t="shared" si="289"/>
        <v/>
      </c>
      <c r="BJ307" s="7" t="str">
        <f t="shared" si="290"/>
        <v/>
      </c>
      <c r="BK307" s="7">
        <f t="shared" si="291"/>
        <v>0</v>
      </c>
      <c r="BL307" s="84">
        <f t="shared" si="292"/>
        <v>0</v>
      </c>
      <c r="BM307" s="83">
        <f t="shared" si="293"/>
        <v>1</v>
      </c>
    </row>
    <row r="308" spans="1:65" ht="20.25" customHeight="1" x14ac:dyDescent="0.15">
      <c r="G308" s="55" t="str">
        <f>IF(明細書!H308="","",明細書!H308)</f>
        <v/>
      </c>
      <c r="H308" s="42" t="str">
        <f>IF(明細書!I308="","",明細書!I308)</f>
        <v/>
      </c>
      <c r="I308" s="43" t="str">
        <f>IF(明細書!J308="","",明細書!J308)</f>
        <v/>
      </c>
      <c r="J308" s="44" t="str">
        <f>IF(明細書!K308="","",明細書!K308)</f>
        <v/>
      </c>
      <c r="K308" s="42" t="str">
        <f>IF(明細書!L308="","",明細書!L308)</f>
        <v/>
      </c>
      <c r="L308" s="43" t="str">
        <f>IF(明細書!M308="","",明細書!M308)</f>
        <v/>
      </c>
      <c r="M308" s="45" t="str">
        <f>IF(明細書!N308="","",明細書!N308)</f>
        <v/>
      </c>
      <c r="N308" s="342">
        <f>明細書!O308</f>
        <v>0</v>
      </c>
      <c r="O308" s="343"/>
      <c r="Q308" s="55" t="str">
        <f t="shared" si="264"/>
        <v/>
      </c>
      <c r="R308" s="42" t="str">
        <f t="shared" si="265"/>
        <v/>
      </c>
      <c r="S308" s="43" t="str">
        <f t="shared" si="266"/>
        <v/>
      </c>
      <c r="T308" s="44" t="str">
        <f t="shared" si="267"/>
        <v/>
      </c>
      <c r="U308" s="42" t="str">
        <f t="shared" si="268"/>
        <v/>
      </c>
      <c r="V308" s="43" t="str">
        <f t="shared" si="269"/>
        <v/>
      </c>
      <c r="W308" s="46" t="str">
        <f t="shared" si="270"/>
        <v/>
      </c>
      <c r="X308" s="83">
        <f t="shared" si="294"/>
        <v>0</v>
      </c>
      <c r="Z308" s="57">
        <f t="shared" si="271"/>
        <v>0</v>
      </c>
      <c r="AA308" s="58">
        <f t="shared" si="272"/>
        <v>0</v>
      </c>
      <c r="AB308" s="59">
        <f t="shared" si="273"/>
        <v>0</v>
      </c>
      <c r="AC308" s="60">
        <f t="shared" si="274"/>
        <v>0</v>
      </c>
      <c r="AD308" s="58">
        <f t="shared" si="275"/>
        <v>0</v>
      </c>
      <c r="AE308" s="59">
        <f t="shared" si="276"/>
        <v>0</v>
      </c>
      <c r="AF308" s="7">
        <f t="shared" si="260"/>
        <v>0</v>
      </c>
      <c r="AG308" s="84">
        <f t="shared" si="261"/>
        <v>0</v>
      </c>
      <c r="AI308" s="57" t="str">
        <f t="shared" si="277"/>
        <v/>
      </c>
      <c r="AJ308" s="58" t="str">
        <f t="shared" si="278"/>
        <v/>
      </c>
      <c r="AK308" s="59" t="str">
        <f t="shared" si="279"/>
        <v/>
      </c>
      <c r="AL308" s="60" t="str">
        <f t="shared" si="280"/>
        <v/>
      </c>
      <c r="AM308" s="58" t="str">
        <f t="shared" si="281"/>
        <v/>
      </c>
      <c r="AN308" s="59" t="str">
        <f t="shared" si="282"/>
        <v/>
      </c>
      <c r="AO308" s="7" t="str">
        <f t="shared" si="283"/>
        <v/>
      </c>
      <c r="AP308" s="84">
        <f t="shared" si="295"/>
        <v>0</v>
      </c>
      <c r="AR308" s="83">
        <f t="shared" si="262"/>
        <v>1</v>
      </c>
      <c r="AT308" s="83">
        <f t="shared" si="263"/>
        <v>0</v>
      </c>
      <c r="AV308" s="57" t="str">
        <f>IF(明細書!Q308="","",明細書!Q308)</f>
        <v/>
      </c>
      <c r="AW308" s="58" t="str">
        <f>IF(明細書!R308="","",明細書!R308)</f>
        <v/>
      </c>
      <c r="AX308" s="59" t="str">
        <f>IF(明細書!S308="","",明細書!S308)</f>
        <v/>
      </c>
      <c r="AY308" s="60" t="str">
        <f>IF(明細書!T308="","",明細書!T308)</f>
        <v/>
      </c>
      <c r="AZ308" s="58" t="str">
        <f>IF(明細書!U308="","",明細書!U308)</f>
        <v/>
      </c>
      <c r="BA308" s="59" t="str">
        <f>IF(明細書!V308="","",明細書!V308)</f>
        <v/>
      </c>
      <c r="BB308" s="7" t="str">
        <f>IF(明細書!W308="","",明細書!W308)</f>
        <v/>
      </c>
      <c r="BD308" s="57" t="str">
        <f t="shared" si="284"/>
        <v/>
      </c>
      <c r="BE308" s="58" t="str">
        <f t="shared" si="285"/>
        <v/>
      </c>
      <c r="BF308" s="59" t="str">
        <f t="shared" si="286"/>
        <v/>
      </c>
      <c r="BG308" s="60" t="str">
        <f t="shared" si="287"/>
        <v/>
      </c>
      <c r="BH308" s="58" t="str">
        <f t="shared" si="288"/>
        <v/>
      </c>
      <c r="BI308" s="59" t="str">
        <f t="shared" si="289"/>
        <v/>
      </c>
      <c r="BJ308" s="7" t="str">
        <f t="shared" si="290"/>
        <v/>
      </c>
      <c r="BK308" s="7">
        <f t="shared" si="291"/>
        <v>0</v>
      </c>
      <c r="BL308" s="84">
        <f t="shared" si="292"/>
        <v>0</v>
      </c>
      <c r="BM308" s="83">
        <f t="shared" si="293"/>
        <v>1</v>
      </c>
    </row>
    <row r="309" spans="1:65" ht="20.25" customHeight="1" x14ac:dyDescent="0.15">
      <c r="G309" s="55" t="str">
        <f>IF(明細書!H309="","",明細書!H309)</f>
        <v/>
      </c>
      <c r="H309" s="42" t="str">
        <f>IF(明細書!I309="","",明細書!I309)</f>
        <v/>
      </c>
      <c r="I309" s="43" t="str">
        <f>IF(明細書!J309="","",明細書!J309)</f>
        <v/>
      </c>
      <c r="J309" s="44" t="str">
        <f>IF(明細書!K309="","",明細書!K309)</f>
        <v/>
      </c>
      <c r="K309" s="42" t="str">
        <f>IF(明細書!L309="","",明細書!L309)</f>
        <v/>
      </c>
      <c r="L309" s="43" t="str">
        <f>IF(明細書!M309="","",明細書!M309)</f>
        <v/>
      </c>
      <c r="M309" s="45" t="str">
        <f>IF(明細書!N309="","",明細書!N309)</f>
        <v/>
      </c>
      <c r="N309" s="342">
        <f>明細書!O309</f>
        <v>0</v>
      </c>
      <c r="O309" s="343"/>
      <c r="Q309" s="55" t="str">
        <f t="shared" si="264"/>
        <v/>
      </c>
      <c r="R309" s="42" t="str">
        <f t="shared" si="265"/>
        <v/>
      </c>
      <c r="S309" s="43" t="str">
        <f t="shared" si="266"/>
        <v/>
      </c>
      <c r="T309" s="44" t="str">
        <f t="shared" si="267"/>
        <v/>
      </c>
      <c r="U309" s="42" t="str">
        <f t="shared" si="268"/>
        <v/>
      </c>
      <c r="V309" s="43" t="str">
        <f t="shared" si="269"/>
        <v/>
      </c>
      <c r="W309" s="46" t="str">
        <f t="shared" si="270"/>
        <v/>
      </c>
      <c r="X309" s="83">
        <f t="shared" si="294"/>
        <v>0</v>
      </c>
      <c r="Z309" s="57">
        <f t="shared" si="271"/>
        <v>0</v>
      </c>
      <c r="AA309" s="58">
        <f t="shared" si="272"/>
        <v>0</v>
      </c>
      <c r="AB309" s="59">
        <f t="shared" si="273"/>
        <v>0</v>
      </c>
      <c r="AC309" s="60">
        <f t="shared" si="274"/>
        <v>0</v>
      </c>
      <c r="AD309" s="58">
        <f t="shared" si="275"/>
        <v>0</v>
      </c>
      <c r="AE309" s="59">
        <f t="shared" si="276"/>
        <v>0</v>
      </c>
      <c r="AF309" s="7">
        <f t="shared" si="260"/>
        <v>0</v>
      </c>
      <c r="AG309" s="84">
        <f t="shared" si="261"/>
        <v>0</v>
      </c>
      <c r="AI309" s="57" t="str">
        <f t="shared" si="277"/>
        <v/>
      </c>
      <c r="AJ309" s="58" t="str">
        <f t="shared" si="278"/>
        <v/>
      </c>
      <c r="AK309" s="59" t="str">
        <f t="shared" si="279"/>
        <v/>
      </c>
      <c r="AL309" s="60" t="str">
        <f t="shared" si="280"/>
        <v/>
      </c>
      <c r="AM309" s="58" t="str">
        <f t="shared" si="281"/>
        <v/>
      </c>
      <c r="AN309" s="59" t="str">
        <f t="shared" si="282"/>
        <v/>
      </c>
      <c r="AO309" s="7" t="str">
        <f t="shared" si="283"/>
        <v/>
      </c>
      <c r="AP309" s="84">
        <f t="shared" si="295"/>
        <v>0</v>
      </c>
      <c r="AR309" s="83">
        <f t="shared" si="262"/>
        <v>1</v>
      </c>
      <c r="AT309" s="83">
        <f t="shared" si="263"/>
        <v>0</v>
      </c>
      <c r="AV309" s="57" t="str">
        <f>IF(明細書!Q309="","",明細書!Q309)</f>
        <v/>
      </c>
      <c r="AW309" s="58" t="str">
        <f>IF(明細書!R309="","",明細書!R309)</f>
        <v/>
      </c>
      <c r="AX309" s="59" t="str">
        <f>IF(明細書!S309="","",明細書!S309)</f>
        <v/>
      </c>
      <c r="AY309" s="60" t="str">
        <f>IF(明細書!T309="","",明細書!T309)</f>
        <v/>
      </c>
      <c r="AZ309" s="58" t="str">
        <f>IF(明細書!U309="","",明細書!U309)</f>
        <v/>
      </c>
      <c r="BA309" s="59" t="str">
        <f>IF(明細書!V309="","",明細書!V309)</f>
        <v/>
      </c>
      <c r="BB309" s="7" t="str">
        <f>IF(明細書!W309="","",明細書!W309)</f>
        <v/>
      </c>
      <c r="BD309" s="57" t="str">
        <f t="shared" si="284"/>
        <v/>
      </c>
      <c r="BE309" s="58" t="str">
        <f t="shared" si="285"/>
        <v/>
      </c>
      <c r="BF309" s="59" t="str">
        <f t="shared" si="286"/>
        <v/>
      </c>
      <c r="BG309" s="60" t="str">
        <f t="shared" si="287"/>
        <v/>
      </c>
      <c r="BH309" s="58" t="str">
        <f t="shared" si="288"/>
        <v/>
      </c>
      <c r="BI309" s="59" t="str">
        <f t="shared" si="289"/>
        <v/>
      </c>
      <c r="BJ309" s="7" t="str">
        <f t="shared" si="290"/>
        <v/>
      </c>
      <c r="BK309" s="7">
        <f t="shared" si="291"/>
        <v>0</v>
      </c>
      <c r="BL309" s="84">
        <f t="shared" si="292"/>
        <v>0</v>
      </c>
      <c r="BM309" s="83">
        <f t="shared" si="293"/>
        <v>1</v>
      </c>
    </row>
    <row r="310" spans="1:65" ht="20.25" customHeight="1" thickBot="1" x14ac:dyDescent="0.2">
      <c r="G310" s="54" t="str">
        <f>IF(明細書!H310="","",明細書!H310)</f>
        <v/>
      </c>
      <c r="H310" s="47" t="str">
        <f>IF(明細書!I310="","",明細書!I310)</f>
        <v/>
      </c>
      <c r="I310" s="26" t="str">
        <f>IF(明細書!J310="","",明細書!J310)</f>
        <v/>
      </c>
      <c r="J310" s="27" t="str">
        <f>IF(明細書!K310="","",明細書!K310)</f>
        <v/>
      </c>
      <c r="K310" s="47" t="str">
        <f>IF(明細書!L310="","",明細書!L310)</f>
        <v/>
      </c>
      <c r="L310" s="26" t="str">
        <f>IF(明細書!M310="","",明細書!M310)</f>
        <v/>
      </c>
      <c r="M310" s="48" t="str">
        <f>IF(明細書!N310="","",明細書!N310)</f>
        <v/>
      </c>
      <c r="N310" s="344">
        <f>明細書!O310</f>
        <v>0</v>
      </c>
      <c r="O310" s="345"/>
      <c r="Q310" s="54" t="str">
        <f t="shared" si="264"/>
        <v/>
      </c>
      <c r="R310" s="47" t="str">
        <f t="shared" si="265"/>
        <v/>
      </c>
      <c r="S310" s="26" t="str">
        <f t="shared" si="266"/>
        <v/>
      </c>
      <c r="T310" s="27" t="str">
        <f t="shared" si="267"/>
        <v/>
      </c>
      <c r="U310" s="47" t="str">
        <f t="shared" si="268"/>
        <v/>
      </c>
      <c r="V310" s="26" t="str">
        <f t="shared" si="269"/>
        <v/>
      </c>
      <c r="W310" s="49" t="str">
        <f t="shared" si="270"/>
        <v/>
      </c>
      <c r="X310" s="85">
        <f t="shared" si="294"/>
        <v>0</v>
      </c>
      <c r="Z310" s="62">
        <f t="shared" si="271"/>
        <v>0</v>
      </c>
      <c r="AA310" s="63">
        <f t="shared" si="272"/>
        <v>0</v>
      </c>
      <c r="AB310" s="64">
        <f t="shared" si="273"/>
        <v>0</v>
      </c>
      <c r="AC310" s="65">
        <f t="shared" si="274"/>
        <v>0</v>
      </c>
      <c r="AD310" s="63">
        <f t="shared" si="275"/>
        <v>0</v>
      </c>
      <c r="AE310" s="64">
        <f t="shared" si="276"/>
        <v>0</v>
      </c>
      <c r="AF310" s="61">
        <f t="shared" si="260"/>
        <v>0</v>
      </c>
      <c r="AG310" s="86">
        <f t="shared" si="261"/>
        <v>0</v>
      </c>
      <c r="AI310" s="62" t="str">
        <f t="shared" si="277"/>
        <v/>
      </c>
      <c r="AJ310" s="63" t="str">
        <f t="shared" si="278"/>
        <v/>
      </c>
      <c r="AK310" s="64" t="str">
        <f t="shared" si="279"/>
        <v/>
      </c>
      <c r="AL310" s="65" t="str">
        <f t="shared" si="280"/>
        <v/>
      </c>
      <c r="AM310" s="63" t="str">
        <f t="shared" si="281"/>
        <v/>
      </c>
      <c r="AN310" s="64" t="str">
        <f t="shared" si="282"/>
        <v/>
      </c>
      <c r="AO310" s="61" t="str">
        <f t="shared" si="283"/>
        <v/>
      </c>
      <c r="AP310" s="86">
        <f t="shared" si="295"/>
        <v>0</v>
      </c>
      <c r="AR310" s="85">
        <f t="shared" si="262"/>
        <v>1</v>
      </c>
      <c r="AT310" s="85">
        <f t="shared" si="263"/>
        <v>0</v>
      </c>
      <c r="AV310" s="62" t="str">
        <f>IF(明細書!Q310="","",明細書!Q310)</f>
        <v/>
      </c>
      <c r="AW310" s="63" t="str">
        <f>IF(明細書!R310="","",明細書!R310)</f>
        <v/>
      </c>
      <c r="AX310" s="64" t="str">
        <f>IF(明細書!S310="","",明細書!S310)</f>
        <v/>
      </c>
      <c r="AY310" s="65" t="str">
        <f>IF(明細書!T310="","",明細書!T310)</f>
        <v/>
      </c>
      <c r="AZ310" s="63" t="str">
        <f>IF(明細書!U310="","",明細書!U310)</f>
        <v/>
      </c>
      <c r="BA310" s="64" t="str">
        <f>IF(明細書!V310="","",明細書!V310)</f>
        <v/>
      </c>
      <c r="BB310" s="61" t="str">
        <f>IF(明細書!W310="","",明細書!W310)</f>
        <v/>
      </c>
      <c r="BD310" s="62" t="str">
        <f t="shared" si="284"/>
        <v/>
      </c>
      <c r="BE310" s="63" t="str">
        <f t="shared" si="285"/>
        <v/>
      </c>
      <c r="BF310" s="64" t="str">
        <f t="shared" si="286"/>
        <v/>
      </c>
      <c r="BG310" s="65" t="str">
        <f t="shared" si="287"/>
        <v/>
      </c>
      <c r="BH310" s="63" t="str">
        <f t="shared" si="288"/>
        <v/>
      </c>
      <c r="BI310" s="64" t="str">
        <f t="shared" si="289"/>
        <v/>
      </c>
      <c r="BJ310" s="61" t="str">
        <f t="shared" si="290"/>
        <v/>
      </c>
      <c r="BK310" s="61">
        <f t="shared" si="291"/>
        <v>0</v>
      </c>
      <c r="BL310" s="86">
        <f t="shared" si="292"/>
        <v>0</v>
      </c>
      <c r="BM310" s="85">
        <f t="shared" si="293"/>
        <v>1</v>
      </c>
    </row>
    <row r="311" spans="1:65" ht="20.25" customHeight="1" thickBot="1" x14ac:dyDescent="0.2">
      <c r="Z311" s="87"/>
      <c r="AA311" s="88" t="s">
        <v>22</v>
      </c>
      <c r="AD311" s="88"/>
      <c r="AE311" s="88" t="s">
        <v>23</v>
      </c>
      <c r="AF311" s="89"/>
      <c r="AG311" s="76" t="str">
        <f>IF($AT311&gt;8,AG313,IF($AT311=8,IF($AR311=-1,"-","\"),IF($AT311=7,IF($AR311=-1,"\",""),"")))</f>
        <v/>
      </c>
      <c r="AH311" s="67" t="str">
        <f>IF($AT311&gt;7,AH313,IF($AT311=7,IF($AR311=-1,"-","\"),IF($AT311=6,IF($AR311=-1,"\",""),"")))</f>
        <v/>
      </c>
      <c r="AI311" s="67" t="str">
        <f>IF($AT311&gt;6,AI313,IF($AT311=6,IF($AR311=-1,"-","\"),IF($AT311=5,IF($AR311=-1,"\",""),"")))</f>
        <v/>
      </c>
      <c r="AJ311" s="67" t="str">
        <f>IF($AT311&gt;5,AJ313,IF($AT311=5,IF($AR311=-1,"-","\"),IF($AT311=4,IF($AR311=-1,"\",""),"")))</f>
        <v/>
      </c>
      <c r="AK311" s="67" t="str">
        <f>IF($AT311&gt;4,AK313,IF($AT311=4,IF($AR311=-1,"-","\"),IF($AT311=3,IF($AR311=-1,"\",""),"")))</f>
        <v/>
      </c>
      <c r="AL311" s="67" t="str">
        <f>IF($AT311&gt;3,AL313,IF($AT311=3,IF($AR311=-1,"-","\"),IF($AT311=2,IF($AR311=-1,"\",""),"")))</f>
        <v/>
      </c>
      <c r="AM311" s="67" t="str">
        <f>IF($AT311&gt;2,AM313,IF($AT311=2,IF($AR311=-1,"-","\"),IF($AT311=1,IF($AR311=-1,"\",""),"")))</f>
        <v/>
      </c>
      <c r="AN311" s="67" t="str">
        <f>IF($AT311&gt;1,AN313,IF($AT311=1,IF($AR311=-1,"-","\"),""))</f>
        <v/>
      </c>
      <c r="AO311" s="69" t="str">
        <f>IF($AT311&gt;0,AO313,"")</f>
        <v/>
      </c>
      <c r="AP311" s="89">
        <f>SUM(BL281:BL310)</f>
        <v>0</v>
      </c>
      <c r="AR311" s="90">
        <f>IF(AP311&lt;0,-1,1)</f>
        <v>1</v>
      </c>
      <c r="AT311" s="82">
        <f>IF(COUNTBLANK(AV281:BB310)=210,0,LEN(AP313))</f>
        <v>0</v>
      </c>
    </row>
    <row r="312" spans="1:65" ht="20.25" customHeight="1" thickBot="1" x14ac:dyDescent="0.2">
      <c r="Z312" s="79"/>
      <c r="AA312" s="80" t="s">
        <v>24</v>
      </c>
      <c r="AB312" s="80"/>
      <c r="AC312" s="80"/>
      <c r="AD312" s="80"/>
      <c r="AE312" s="80" t="s">
        <v>23</v>
      </c>
      <c r="AF312" s="81"/>
      <c r="AG312" s="76" t="str">
        <f>IF($AT312&gt;8,AG314,IF($AT312=8,IF($AR312=-1,"-","\"),IF($AT312=7,IF($AR312=-1,"\",""),"")))</f>
        <v/>
      </c>
      <c r="AH312" s="67" t="str">
        <f>IF($AT312&gt;7,AH314,IF($AT312=7,IF($AR312=-1,"-","\"),IF($AT312=6,IF($AR312=-1,"\",""),"")))</f>
        <v/>
      </c>
      <c r="AI312" s="67" t="str">
        <f>IF($AT312&gt;6,AI314,IF($AT312=6,IF($AR312=-1,"-","\"),IF($AT312=5,IF($AR312=-1,"\",""),"")))</f>
        <v/>
      </c>
      <c r="AJ312" s="67" t="str">
        <f>IF($AT312&gt;5,AJ314,IF($AT312=5,IF($AR312=-1,"-","\"),IF($AT312=4,IF($AR312=-1,"\",""),"")))</f>
        <v/>
      </c>
      <c r="AK312" s="67" t="str">
        <f>IF($AT312&gt;4,AK314,IF($AT312=4,IF($AR312=-1,"-","\"),IF($AT312=3,IF($AR312=-1,"\",""),"")))</f>
        <v/>
      </c>
      <c r="AL312" s="67" t="str">
        <f>IF($AT312&gt;3,AL314,IF($AT312=3,IF($AR312=-1,"-","\"),IF($AT312=2,IF($AR312=-1,"\",""),"")))</f>
        <v/>
      </c>
      <c r="AM312" s="67" t="str">
        <f>IF($AT312&gt;2,AM314,IF($AT312=2,IF($AR312=-1,"-","\"),IF($AT312=1,IF($AR312=-1,"\",""),"")))</f>
        <v/>
      </c>
      <c r="AN312" s="67" t="str">
        <f>IF($AT312&gt;1,AN314,IF($AT312=1,IF($AR312=-1,"-","\"),""))</f>
        <v/>
      </c>
      <c r="AO312" s="69" t="str">
        <f>IF($AT312&gt;0,AO314,"")</f>
        <v/>
      </c>
      <c r="AP312" s="81">
        <f>AP311+AP273</f>
        <v>0</v>
      </c>
      <c r="AR312" s="82">
        <f>IF(AP312&lt;0,-1,1)</f>
        <v>1</v>
      </c>
      <c r="AT312" s="85">
        <f>IF(COUNTBLANK(AV281:BB310)=210,0,LEN(AP314))</f>
        <v>0</v>
      </c>
    </row>
    <row r="313" spans="1:65" ht="20.25" customHeight="1" thickBot="1" x14ac:dyDescent="0.2">
      <c r="Z313" s="79" t="s">
        <v>63</v>
      </c>
      <c r="AA313" s="80" t="s">
        <v>22</v>
      </c>
      <c r="AB313" s="80"/>
      <c r="AC313" s="80"/>
      <c r="AD313" s="80"/>
      <c r="AE313" s="80" t="s">
        <v>23</v>
      </c>
      <c r="AF313" s="81" t="s">
        <v>63</v>
      </c>
      <c r="AG313" s="34">
        <f>INT(AP313/10000000)-INT(AP313/100000000)*10</f>
        <v>0</v>
      </c>
      <c r="AH313" s="72">
        <f>INT(AP313/1000000)-INT(AP313/10000000)*10</f>
        <v>0</v>
      </c>
      <c r="AI313" s="73">
        <f>INT(AP313/100000)-INT(AP313/1000000)*10</f>
        <v>0</v>
      </c>
      <c r="AJ313" s="74">
        <f>INT(AP313/100000)-INT(AP313/1000000)*10</f>
        <v>0</v>
      </c>
      <c r="AK313" s="72">
        <f>INT(AP313/10000)-INT(AP313/100000)*10</f>
        <v>0</v>
      </c>
      <c r="AL313" s="73">
        <f>INT(AP313/1000)-INT(AP313/10000)*10</f>
        <v>0</v>
      </c>
      <c r="AM313" s="74">
        <f>INT(AP313/100)-INT(AP313/1000)*10</f>
        <v>0</v>
      </c>
      <c r="AN313" s="72">
        <f>INT(AP313/10)-INT(AP313/100)*10</f>
        <v>0</v>
      </c>
      <c r="AO313" s="36">
        <f>INT(AP313/1)-INT(AP313/10)*10</f>
        <v>0</v>
      </c>
      <c r="AP313" s="75">
        <f>AP311*AR311</f>
        <v>0</v>
      </c>
    </row>
    <row r="314" spans="1:65" ht="20.25" customHeight="1" thickBot="1" x14ac:dyDescent="0.2">
      <c r="Z314" s="79" t="s">
        <v>63</v>
      </c>
      <c r="AA314" s="80" t="s">
        <v>24</v>
      </c>
      <c r="AB314" s="80"/>
      <c r="AC314" s="80"/>
      <c r="AD314" s="80"/>
      <c r="AE314" s="80" t="s">
        <v>23</v>
      </c>
      <c r="AF314" s="81" t="s">
        <v>63</v>
      </c>
      <c r="AG314" s="70">
        <f>INT(AP314/10000000)-INT(AP314/100000000)*10</f>
        <v>0</v>
      </c>
      <c r="AH314" s="67">
        <f>INT(AP314/1000000)-INT(AP314/10000000)*10</f>
        <v>0</v>
      </c>
      <c r="AI314" s="68">
        <f>INT(AP314/100000)-INT(AP314/1000000)*10</f>
        <v>0</v>
      </c>
      <c r="AJ314" s="66">
        <f>INT(AP314/100000)-INT(AP314/1000000)*10</f>
        <v>0</v>
      </c>
      <c r="AK314" s="67">
        <f>INT(AP314/10000)-INT(AP314/100000)*10</f>
        <v>0</v>
      </c>
      <c r="AL314" s="68">
        <f>INT(AP314/1000)-INT(AP314/10000)*10</f>
        <v>0</v>
      </c>
      <c r="AM314" s="66">
        <f>INT(AP314/100)-INT(AP314/1000)*10</f>
        <v>0</v>
      </c>
      <c r="AN314" s="67">
        <f>INT(AP314/10)-INT(AP314/100)*10</f>
        <v>0</v>
      </c>
      <c r="AO314" s="69">
        <f>INT(AP314/1)-INT(AP314/10)*10</f>
        <v>0</v>
      </c>
      <c r="AP314" s="71">
        <f>AP312*AR312</f>
        <v>0</v>
      </c>
    </row>
    <row r="315" spans="1:65" ht="20.25" customHeight="1" x14ac:dyDescent="0.15">
      <c r="A315" s="33" t="s">
        <v>64</v>
      </c>
      <c r="B315" s="33" t="s">
        <v>65</v>
      </c>
      <c r="C315" s="33">
        <f>C276+1</f>
        <v>9</v>
      </c>
    </row>
    <row r="317" spans="1:65" ht="20.25" customHeight="1" x14ac:dyDescent="0.15">
      <c r="Q317" s="33" t="str">
        <f>IF(G320&lt;10,G320*1000000,"")</f>
        <v/>
      </c>
    </row>
    <row r="318" spans="1:65" ht="20.25" customHeight="1" thickBot="1" x14ac:dyDescent="0.2"/>
    <row r="319" spans="1:65" ht="20.25" customHeight="1" thickBot="1" x14ac:dyDescent="0.2">
      <c r="G319" s="77"/>
      <c r="H319" s="78" t="s">
        <v>15</v>
      </c>
      <c r="I319" s="35"/>
      <c r="J319" s="35"/>
      <c r="K319" s="35"/>
      <c r="L319" s="35" t="s">
        <v>16</v>
      </c>
      <c r="M319" s="35"/>
      <c r="N319" s="34" t="s">
        <v>17</v>
      </c>
      <c r="O319" s="36" t="s">
        <v>18</v>
      </c>
      <c r="Q319" s="79" t="s">
        <v>15</v>
      </c>
      <c r="R319" s="80"/>
      <c r="S319" s="80" t="s">
        <v>16</v>
      </c>
      <c r="T319" s="80"/>
      <c r="U319" s="80" t="s">
        <v>23</v>
      </c>
      <c r="V319" s="80"/>
      <c r="W319" s="81" t="s">
        <v>37</v>
      </c>
      <c r="X319" s="82" t="s">
        <v>39</v>
      </c>
      <c r="Z319" s="79" t="s">
        <v>63</v>
      </c>
      <c r="AA319" s="80" t="s">
        <v>19</v>
      </c>
      <c r="AB319" s="80"/>
      <c r="AC319" s="80"/>
      <c r="AD319" s="80"/>
      <c r="AE319" s="80" t="s">
        <v>20</v>
      </c>
      <c r="AF319" s="81" t="s">
        <v>63</v>
      </c>
      <c r="AG319" s="81" t="s">
        <v>43</v>
      </c>
      <c r="AI319" s="79"/>
      <c r="AJ319" s="80" t="s">
        <v>19</v>
      </c>
      <c r="AK319" s="80"/>
      <c r="AL319" s="80"/>
      <c r="AM319" s="80"/>
      <c r="AN319" s="80" t="s">
        <v>20</v>
      </c>
      <c r="AO319" s="81"/>
      <c r="AP319" s="81" t="s">
        <v>44</v>
      </c>
      <c r="AR319" s="82" t="s">
        <v>38</v>
      </c>
      <c r="AT319" s="82" t="s">
        <v>42</v>
      </c>
      <c r="AV319" s="79"/>
      <c r="AW319" s="80" t="s">
        <v>19</v>
      </c>
      <c r="AX319" s="80"/>
      <c r="AY319" s="80"/>
      <c r="AZ319" s="80"/>
      <c r="BA319" s="80" t="s">
        <v>20</v>
      </c>
      <c r="BB319" s="81"/>
      <c r="BD319" s="79" t="s">
        <v>19</v>
      </c>
      <c r="BE319" s="80"/>
      <c r="BF319" s="80" t="s">
        <v>20</v>
      </c>
      <c r="BG319" s="80"/>
      <c r="BH319" s="80" t="s">
        <v>23</v>
      </c>
      <c r="BI319" s="80"/>
      <c r="BJ319" s="81" t="s">
        <v>37</v>
      </c>
      <c r="BK319" s="81" t="s">
        <v>43</v>
      </c>
      <c r="BL319" s="81" t="s">
        <v>44</v>
      </c>
      <c r="BM319" s="82" t="s">
        <v>38</v>
      </c>
    </row>
    <row r="320" spans="1:65" ht="20.25" customHeight="1" x14ac:dyDescent="0.15">
      <c r="G320" s="56" t="str">
        <f>IF(明細書!H320="","",明細書!H320)</f>
        <v/>
      </c>
      <c r="H320" s="37" t="str">
        <f>IF(明細書!I320="","",明細書!I320)</f>
        <v/>
      </c>
      <c r="I320" s="38" t="str">
        <f>IF(明細書!J320="","",明細書!J320)</f>
        <v/>
      </c>
      <c r="J320" s="39" t="str">
        <f>IF(明細書!K320="","",明細書!K320)</f>
        <v/>
      </c>
      <c r="K320" s="37" t="str">
        <f>IF(明細書!L320="","",明細書!L320)</f>
        <v/>
      </c>
      <c r="L320" s="38" t="str">
        <f>IF(明細書!M320="","",明細書!M320)</f>
        <v/>
      </c>
      <c r="M320" s="40" t="str">
        <f>IF(明細書!N320="","",明細書!N320)</f>
        <v/>
      </c>
      <c r="N320" s="346">
        <f>明細書!O320</f>
        <v>0</v>
      </c>
      <c r="O320" s="347"/>
      <c r="Q320" s="56" t="str">
        <f>IF(G320&lt;10,G320*1000000,"")</f>
        <v/>
      </c>
      <c r="R320" s="37" t="str">
        <f>IF(H320&lt;10,H320*100000,"")</f>
        <v/>
      </c>
      <c r="S320" s="38" t="str">
        <f>IF(I320&lt;10,I320*10000,"")</f>
        <v/>
      </c>
      <c r="T320" s="39" t="str">
        <f>IF(J320&lt;10,J320*1000,"")</f>
        <v/>
      </c>
      <c r="U320" s="37" t="str">
        <f>IF(K320&lt;10,K320*100,"")</f>
        <v/>
      </c>
      <c r="V320" s="38" t="str">
        <f>IF(L320&lt;10,L320*10,"")</f>
        <v/>
      </c>
      <c r="W320" s="41" t="str">
        <f>IF(M320&lt;10,M320*1,"")</f>
        <v/>
      </c>
      <c r="X320" s="83">
        <f>SUM(Q320:W320)</f>
        <v>0</v>
      </c>
      <c r="Z320" s="57">
        <f>INT($AG320/1000000)-INT($AG320/10000000)*10</f>
        <v>0</v>
      </c>
      <c r="AA320" s="58">
        <f>INT($AG320/100000)-INT($AG320/1000000)*10</f>
        <v>0</v>
      </c>
      <c r="AB320" s="59">
        <f>INT($AG320/10000)-INT($AG320/100000)*10</f>
        <v>0</v>
      </c>
      <c r="AC320" s="60">
        <f>INT($AG320/1000)-INT($AG320/10000)*10</f>
        <v>0</v>
      </c>
      <c r="AD320" s="58">
        <f>INT($AG320/100)-INT($AG320/1000)*10</f>
        <v>0</v>
      </c>
      <c r="AE320" s="59">
        <f>INT($AG320/10)-INT($AG320/100)*10</f>
        <v>0</v>
      </c>
      <c r="AF320" s="7">
        <f t="shared" ref="AF320:AF349" si="296">INT($AG320/1)-INT($AG320/10)*10</f>
        <v>0</v>
      </c>
      <c r="AG320" s="84">
        <f t="shared" ref="AG320:AG349" si="297">X320*N320</f>
        <v>0</v>
      </c>
      <c r="AI320" s="57" t="str">
        <f>IF($AT320&gt;6,Z320,IF($AT320=6,IF($AR320=-1,"-","\"),IF($AT320=5,IF($AR320=-1,"\",""),"")))</f>
        <v/>
      </c>
      <c r="AJ320" s="58" t="str">
        <f>IF($AT320&gt;5,AA320,IF($AT320=5,IF($AR320=-1,"-","\"),IF($AT320=4,IF($AR320=-1,"\",""),"")))</f>
        <v/>
      </c>
      <c r="AK320" s="59" t="str">
        <f>IF($AT320&gt;4,AB320,IF($AT320=4,IF($AR320=-1,"-","\"),IF($AT320=3,IF($AR320=-1,"\",""),"")))</f>
        <v/>
      </c>
      <c r="AL320" s="60" t="str">
        <f>IF($AT320&gt;3,AC320,IF($AT320=3,IF($AR320=-1,"-","\"),IF($AT320=2,IF($AR320=-1,"\",""),"")))</f>
        <v/>
      </c>
      <c r="AM320" s="58" t="str">
        <f>IF($AT320&gt;2,AD320,IF($AT320=2,IF($AR320=-1,"-","\"),IF($AT320=1,IF($AR320=-1,"\",""),"")))</f>
        <v/>
      </c>
      <c r="AN320" s="59" t="str">
        <f>IF($AT320&gt;1,AE320,IF($AT320=1,IF($AR320=-1,"-","\"),IF($AT320=0,IF($AR320=-1,"\",""),"")))</f>
        <v/>
      </c>
      <c r="AO320" s="7" t="str">
        <f>IF($AT320&gt;0,AF320,"")</f>
        <v/>
      </c>
      <c r="AP320" s="84">
        <f>AG320*AR320</f>
        <v>0</v>
      </c>
      <c r="AR320" s="83">
        <f t="shared" ref="AR320:AR349" si="298">IF(COUNTIF(G320:M320,"-")&gt;0,-1,1)</f>
        <v>1</v>
      </c>
      <c r="AT320" s="83">
        <f t="shared" ref="AT320:AT349" si="299">IF(W320="",0,LEN(AG320))</f>
        <v>0</v>
      </c>
      <c r="AV320" s="57" t="str">
        <f>IF(明細書!Q320="","",明細書!Q320)</f>
        <v/>
      </c>
      <c r="AW320" s="58" t="str">
        <f>IF(明細書!R320="","",明細書!R320)</f>
        <v/>
      </c>
      <c r="AX320" s="59" t="str">
        <f>IF(明細書!S320="","",明細書!S320)</f>
        <v/>
      </c>
      <c r="AY320" s="60" t="str">
        <f>IF(明細書!T320="","",明細書!T320)</f>
        <v/>
      </c>
      <c r="AZ320" s="58" t="str">
        <f>IF(明細書!U320="","",明細書!U320)</f>
        <v/>
      </c>
      <c r="BA320" s="59" t="str">
        <f>IF(明細書!V320="","",明細書!V320)</f>
        <v/>
      </c>
      <c r="BB320" s="7" t="str">
        <f>IF(明細書!W320="","",明細書!W320)</f>
        <v/>
      </c>
      <c r="BD320" s="57" t="str">
        <f>IF(AV320&lt;10,AV320*1000000,"")</f>
        <v/>
      </c>
      <c r="BE320" s="58" t="str">
        <f>IF(AW320&lt;10,AW320*100000,"")</f>
        <v/>
      </c>
      <c r="BF320" s="59" t="str">
        <f>IF(AX320&lt;10,AX320*10000,"")</f>
        <v/>
      </c>
      <c r="BG320" s="60" t="str">
        <f>IF(AY320&lt;10,AY320*1000,"")</f>
        <v/>
      </c>
      <c r="BH320" s="58" t="str">
        <f>IF(AZ320&lt;10,AZ320*100,"")</f>
        <v/>
      </c>
      <c r="BI320" s="59" t="str">
        <f>IF(BA320&lt;10,BA320*10,"")</f>
        <v/>
      </c>
      <c r="BJ320" s="7" t="str">
        <f>IF(BB320&lt;10,BB320*1,"")</f>
        <v/>
      </c>
      <c r="BK320" s="7">
        <f>SUM(BD320:BJ320)</f>
        <v>0</v>
      </c>
      <c r="BL320" s="84">
        <f>BK320*BM320</f>
        <v>0</v>
      </c>
      <c r="BM320" s="83">
        <f>IF(COUNTIF(AV320:BB320,"-")&gt;0,-1,1)</f>
        <v>1</v>
      </c>
    </row>
    <row r="321" spans="7:65" ht="20.25" customHeight="1" x14ac:dyDescent="0.15">
      <c r="G321" s="55" t="str">
        <f>IF(明細書!H321="","",明細書!H321)</f>
        <v/>
      </c>
      <c r="H321" s="42" t="str">
        <f>IF(明細書!I321="","",明細書!I321)</f>
        <v/>
      </c>
      <c r="I321" s="43" t="str">
        <f>IF(明細書!J321="","",明細書!J321)</f>
        <v/>
      </c>
      <c r="J321" s="44" t="str">
        <f>IF(明細書!K321="","",明細書!K321)</f>
        <v/>
      </c>
      <c r="K321" s="42" t="str">
        <f>IF(明細書!L321="","",明細書!L321)</f>
        <v/>
      </c>
      <c r="L321" s="43" t="str">
        <f>IF(明細書!M321="","",明細書!M321)</f>
        <v/>
      </c>
      <c r="M321" s="45" t="str">
        <f>IF(明細書!N321="","",明細書!N321)</f>
        <v/>
      </c>
      <c r="N321" s="342">
        <f>明細書!O321</f>
        <v>0</v>
      </c>
      <c r="O321" s="343"/>
      <c r="Q321" s="55" t="str">
        <f t="shared" ref="Q321:Q349" si="300">IF(G321&lt;10,G321*1000000,"")</f>
        <v/>
      </c>
      <c r="R321" s="42" t="str">
        <f t="shared" ref="R321:R349" si="301">IF(H321&lt;10,H321*100000,"")</f>
        <v/>
      </c>
      <c r="S321" s="43" t="str">
        <f t="shared" ref="S321:S349" si="302">IF(I321&lt;10,I321*10000,"")</f>
        <v/>
      </c>
      <c r="T321" s="44" t="str">
        <f t="shared" ref="T321:T349" si="303">IF(J321&lt;10,J321*1000,"")</f>
        <v/>
      </c>
      <c r="U321" s="42" t="str">
        <f t="shared" ref="U321:U349" si="304">IF(K321&lt;10,K321*100,"")</f>
        <v/>
      </c>
      <c r="V321" s="43" t="str">
        <f t="shared" ref="V321:V349" si="305">IF(L321&lt;10,L321*10,"")</f>
        <v/>
      </c>
      <c r="W321" s="46" t="str">
        <f t="shared" ref="W321:W349" si="306">IF(M321&lt;10,M321*1,"")</f>
        <v/>
      </c>
      <c r="X321" s="83">
        <f>SUM(Q321:W321)</f>
        <v>0</v>
      </c>
      <c r="Z321" s="57">
        <f t="shared" ref="Z321:Z349" si="307">INT($AG321/1000000)-INT($AG321/10000000)*10</f>
        <v>0</v>
      </c>
      <c r="AA321" s="58">
        <f t="shared" ref="AA321:AA349" si="308">INT($AG321/100000)-INT($AG321/1000000)*10</f>
        <v>0</v>
      </c>
      <c r="AB321" s="59">
        <f t="shared" ref="AB321:AB349" si="309">INT($AG321/10000)-INT($AG321/100000)*10</f>
        <v>0</v>
      </c>
      <c r="AC321" s="60">
        <f t="shared" ref="AC321:AC349" si="310">INT($AG321/1000)-INT($AG321/10000)*10</f>
        <v>0</v>
      </c>
      <c r="AD321" s="58">
        <f t="shared" ref="AD321:AD349" si="311">INT($AG321/100)-INT($AG321/1000)*10</f>
        <v>0</v>
      </c>
      <c r="AE321" s="59">
        <f t="shared" ref="AE321:AE349" si="312">INT($AG321/10)-INT($AG321/100)*10</f>
        <v>0</v>
      </c>
      <c r="AF321" s="7">
        <f t="shared" si="296"/>
        <v>0</v>
      </c>
      <c r="AG321" s="84">
        <f t="shared" si="297"/>
        <v>0</v>
      </c>
      <c r="AI321" s="57" t="str">
        <f t="shared" ref="AI321:AI349" si="313">IF($AT321&gt;6,Z321,IF($AT321=6,IF($AR321=-1,"-","\"),IF($AT321=5,IF($AR321=-1,"\",""),"")))</f>
        <v/>
      </c>
      <c r="AJ321" s="58" t="str">
        <f t="shared" ref="AJ321:AJ349" si="314">IF($AT321&gt;5,AA321,IF($AT321=5,IF($AR321=-1,"-","\"),IF($AT321=4,IF($AR321=-1,"\",""),"")))</f>
        <v/>
      </c>
      <c r="AK321" s="59" t="str">
        <f t="shared" ref="AK321:AK349" si="315">IF($AT321&gt;4,AB321,IF($AT321=4,IF($AR321=-1,"-","\"),IF($AT321=3,IF($AR321=-1,"\",""),"")))</f>
        <v/>
      </c>
      <c r="AL321" s="60" t="str">
        <f t="shared" ref="AL321:AL349" si="316">IF($AT321&gt;3,AC321,IF($AT321=3,IF($AR321=-1,"-","\"),IF($AT321=2,IF($AR321=-1,"\",""),"")))</f>
        <v/>
      </c>
      <c r="AM321" s="58" t="str">
        <f t="shared" ref="AM321:AM349" si="317">IF($AT321&gt;2,AD321,IF($AT321=2,IF($AR321=-1,"-","\"),IF($AT321=1,IF($AR321=-1,"\",""),"")))</f>
        <v/>
      </c>
      <c r="AN321" s="59" t="str">
        <f t="shared" ref="AN321:AN349" si="318">IF($AT321&gt;1,AE321,IF($AT321=1,IF($AR321=-1,"-","\"),IF($AT321=0,IF($AR321=-1,"\",""),"")))</f>
        <v/>
      </c>
      <c r="AO321" s="7" t="str">
        <f t="shared" ref="AO321:AO349" si="319">IF($AT321&gt;0,AF321,"")</f>
        <v/>
      </c>
      <c r="AP321" s="84">
        <f>AG321*AR321</f>
        <v>0</v>
      </c>
      <c r="AR321" s="83">
        <f t="shared" si="298"/>
        <v>1</v>
      </c>
      <c r="AT321" s="83">
        <f t="shared" si="299"/>
        <v>0</v>
      </c>
      <c r="AV321" s="57" t="str">
        <f>IF(明細書!Q321="","",明細書!Q321)</f>
        <v/>
      </c>
      <c r="AW321" s="58" t="str">
        <f>IF(明細書!R321="","",明細書!R321)</f>
        <v/>
      </c>
      <c r="AX321" s="59" t="str">
        <f>IF(明細書!S321="","",明細書!S321)</f>
        <v/>
      </c>
      <c r="AY321" s="60" t="str">
        <f>IF(明細書!T321="","",明細書!T321)</f>
        <v/>
      </c>
      <c r="AZ321" s="58" t="str">
        <f>IF(明細書!U321="","",明細書!U321)</f>
        <v/>
      </c>
      <c r="BA321" s="59" t="str">
        <f>IF(明細書!V321="","",明細書!V321)</f>
        <v/>
      </c>
      <c r="BB321" s="7" t="str">
        <f>IF(明細書!W321="","",明細書!W321)</f>
        <v/>
      </c>
      <c r="BD321" s="57" t="str">
        <f t="shared" ref="BD321:BD349" si="320">IF(AV321&lt;10,AV321*1000000,"")</f>
        <v/>
      </c>
      <c r="BE321" s="58" t="str">
        <f t="shared" ref="BE321:BE349" si="321">IF(AW321&lt;10,AW321*100000,"")</f>
        <v/>
      </c>
      <c r="BF321" s="59" t="str">
        <f t="shared" ref="BF321:BF349" si="322">IF(AX321&lt;10,AX321*10000,"")</f>
        <v/>
      </c>
      <c r="BG321" s="60" t="str">
        <f t="shared" ref="BG321:BG349" si="323">IF(AY321&lt;10,AY321*1000,"")</f>
        <v/>
      </c>
      <c r="BH321" s="58" t="str">
        <f t="shared" ref="BH321:BH349" si="324">IF(AZ321&lt;10,AZ321*100,"")</f>
        <v/>
      </c>
      <c r="BI321" s="59" t="str">
        <f t="shared" ref="BI321:BI349" si="325">IF(BA321&lt;10,BA321*10,"")</f>
        <v/>
      </c>
      <c r="BJ321" s="7" t="str">
        <f t="shared" ref="BJ321:BJ349" si="326">IF(BB321&lt;10,BB321*1,"")</f>
        <v/>
      </c>
      <c r="BK321" s="7">
        <f t="shared" ref="BK321:BK349" si="327">SUM(BD321:BJ321)</f>
        <v>0</v>
      </c>
      <c r="BL321" s="84">
        <f t="shared" ref="BL321:BL349" si="328">BK321*BM321</f>
        <v>0</v>
      </c>
      <c r="BM321" s="83">
        <f t="shared" ref="BM321:BM349" si="329">IF(COUNTIF(AV321:BB321,"-")&gt;0,-1,1)</f>
        <v>1</v>
      </c>
    </row>
    <row r="322" spans="7:65" ht="20.25" customHeight="1" x14ac:dyDescent="0.15">
      <c r="G322" s="55" t="str">
        <f>IF(明細書!H322="","",明細書!H322)</f>
        <v/>
      </c>
      <c r="H322" s="42" t="str">
        <f>IF(明細書!I322="","",明細書!I322)</f>
        <v/>
      </c>
      <c r="I322" s="43" t="str">
        <f>IF(明細書!J322="","",明細書!J322)</f>
        <v/>
      </c>
      <c r="J322" s="44" t="str">
        <f>IF(明細書!K322="","",明細書!K322)</f>
        <v/>
      </c>
      <c r="K322" s="42" t="str">
        <f>IF(明細書!L322="","",明細書!L322)</f>
        <v/>
      </c>
      <c r="L322" s="43" t="str">
        <f>IF(明細書!M322="","",明細書!M322)</f>
        <v/>
      </c>
      <c r="M322" s="45" t="str">
        <f>IF(明細書!N322="","",明細書!N322)</f>
        <v/>
      </c>
      <c r="N322" s="342">
        <f>明細書!O322</f>
        <v>0</v>
      </c>
      <c r="O322" s="343"/>
      <c r="Q322" s="55" t="str">
        <f t="shared" si="300"/>
        <v/>
      </c>
      <c r="R322" s="42" t="str">
        <f t="shared" si="301"/>
        <v/>
      </c>
      <c r="S322" s="43" t="str">
        <f t="shared" si="302"/>
        <v/>
      </c>
      <c r="T322" s="44" t="str">
        <f t="shared" si="303"/>
        <v/>
      </c>
      <c r="U322" s="42" t="str">
        <f t="shared" si="304"/>
        <v/>
      </c>
      <c r="V322" s="43" t="str">
        <f t="shared" si="305"/>
        <v/>
      </c>
      <c r="W322" s="46" t="str">
        <f t="shared" si="306"/>
        <v/>
      </c>
      <c r="X322" s="83">
        <f t="shared" ref="X322:X349" si="330">SUM(Q322:W322)</f>
        <v>0</v>
      </c>
      <c r="Z322" s="57">
        <f t="shared" si="307"/>
        <v>0</v>
      </c>
      <c r="AA322" s="58">
        <f t="shared" si="308"/>
        <v>0</v>
      </c>
      <c r="AB322" s="59">
        <f t="shared" si="309"/>
        <v>0</v>
      </c>
      <c r="AC322" s="60">
        <f t="shared" si="310"/>
        <v>0</v>
      </c>
      <c r="AD322" s="58">
        <f t="shared" si="311"/>
        <v>0</v>
      </c>
      <c r="AE322" s="59">
        <f t="shared" si="312"/>
        <v>0</v>
      </c>
      <c r="AF322" s="7">
        <f t="shared" si="296"/>
        <v>0</v>
      </c>
      <c r="AG322" s="84">
        <f t="shared" si="297"/>
        <v>0</v>
      </c>
      <c r="AI322" s="57" t="str">
        <f t="shared" si="313"/>
        <v/>
      </c>
      <c r="AJ322" s="58" t="str">
        <f t="shared" si="314"/>
        <v/>
      </c>
      <c r="AK322" s="59" t="str">
        <f t="shared" si="315"/>
        <v/>
      </c>
      <c r="AL322" s="60" t="str">
        <f t="shared" si="316"/>
        <v/>
      </c>
      <c r="AM322" s="58" t="str">
        <f t="shared" si="317"/>
        <v/>
      </c>
      <c r="AN322" s="59" t="str">
        <f t="shared" si="318"/>
        <v/>
      </c>
      <c r="AO322" s="7" t="str">
        <f t="shared" si="319"/>
        <v/>
      </c>
      <c r="AP322" s="84">
        <f t="shared" ref="AP322:AP349" si="331">AG322*AR322</f>
        <v>0</v>
      </c>
      <c r="AR322" s="83">
        <f t="shared" si="298"/>
        <v>1</v>
      </c>
      <c r="AT322" s="83">
        <f t="shared" si="299"/>
        <v>0</v>
      </c>
      <c r="AV322" s="57" t="str">
        <f>IF(明細書!Q322="","",明細書!Q322)</f>
        <v/>
      </c>
      <c r="AW322" s="58" t="str">
        <f>IF(明細書!R322="","",明細書!R322)</f>
        <v/>
      </c>
      <c r="AX322" s="59" t="str">
        <f>IF(明細書!S322="","",明細書!S322)</f>
        <v/>
      </c>
      <c r="AY322" s="60" t="str">
        <f>IF(明細書!T322="","",明細書!T322)</f>
        <v/>
      </c>
      <c r="AZ322" s="58" t="str">
        <f>IF(明細書!U322="","",明細書!U322)</f>
        <v/>
      </c>
      <c r="BA322" s="59" t="str">
        <f>IF(明細書!V322="","",明細書!V322)</f>
        <v/>
      </c>
      <c r="BB322" s="7" t="str">
        <f>IF(明細書!W322="","",明細書!W322)</f>
        <v/>
      </c>
      <c r="BD322" s="57" t="str">
        <f t="shared" si="320"/>
        <v/>
      </c>
      <c r="BE322" s="58" t="str">
        <f t="shared" si="321"/>
        <v/>
      </c>
      <c r="BF322" s="59" t="str">
        <f t="shared" si="322"/>
        <v/>
      </c>
      <c r="BG322" s="60" t="str">
        <f t="shared" si="323"/>
        <v/>
      </c>
      <c r="BH322" s="58" t="str">
        <f t="shared" si="324"/>
        <v/>
      </c>
      <c r="BI322" s="59" t="str">
        <f t="shared" si="325"/>
        <v/>
      </c>
      <c r="BJ322" s="7" t="str">
        <f t="shared" si="326"/>
        <v/>
      </c>
      <c r="BK322" s="7">
        <f t="shared" si="327"/>
        <v>0</v>
      </c>
      <c r="BL322" s="84">
        <f t="shared" si="328"/>
        <v>0</v>
      </c>
      <c r="BM322" s="83">
        <f t="shared" si="329"/>
        <v>1</v>
      </c>
    </row>
    <row r="323" spans="7:65" ht="20.25" customHeight="1" x14ac:dyDescent="0.15">
      <c r="G323" s="55" t="str">
        <f>IF(明細書!H323="","",明細書!H323)</f>
        <v/>
      </c>
      <c r="H323" s="42" t="str">
        <f>IF(明細書!I323="","",明細書!I323)</f>
        <v/>
      </c>
      <c r="I323" s="43" t="str">
        <f>IF(明細書!J323="","",明細書!J323)</f>
        <v/>
      </c>
      <c r="J323" s="44" t="str">
        <f>IF(明細書!K323="","",明細書!K323)</f>
        <v/>
      </c>
      <c r="K323" s="42" t="str">
        <f>IF(明細書!L323="","",明細書!L323)</f>
        <v/>
      </c>
      <c r="L323" s="43" t="str">
        <f>IF(明細書!M323="","",明細書!M323)</f>
        <v/>
      </c>
      <c r="M323" s="45" t="str">
        <f>IF(明細書!N323="","",明細書!N323)</f>
        <v/>
      </c>
      <c r="N323" s="342">
        <f>明細書!O323</f>
        <v>0</v>
      </c>
      <c r="O323" s="343"/>
      <c r="Q323" s="55" t="str">
        <f t="shared" si="300"/>
        <v/>
      </c>
      <c r="R323" s="42" t="str">
        <f t="shared" si="301"/>
        <v/>
      </c>
      <c r="S323" s="43" t="str">
        <f t="shared" si="302"/>
        <v/>
      </c>
      <c r="T323" s="44" t="str">
        <f t="shared" si="303"/>
        <v/>
      </c>
      <c r="U323" s="42" t="str">
        <f t="shared" si="304"/>
        <v/>
      </c>
      <c r="V323" s="43" t="str">
        <f t="shared" si="305"/>
        <v/>
      </c>
      <c r="W323" s="46" t="str">
        <f t="shared" si="306"/>
        <v/>
      </c>
      <c r="X323" s="83">
        <f t="shared" si="330"/>
        <v>0</v>
      </c>
      <c r="Z323" s="57">
        <f t="shared" si="307"/>
        <v>0</v>
      </c>
      <c r="AA323" s="58">
        <f t="shared" si="308"/>
        <v>0</v>
      </c>
      <c r="AB323" s="59">
        <f t="shared" si="309"/>
        <v>0</v>
      </c>
      <c r="AC323" s="60">
        <f t="shared" si="310"/>
        <v>0</v>
      </c>
      <c r="AD323" s="58">
        <f t="shared" si="311"/>
        <v>0</v>
      </c>
      <c r="AE323" s="59">
        <f t="shared" si="312"/>
        <v>0</v>
      </c>
      <c r="AF323" s="7">
        <f t="shared" si="296"/>
        <v>0</v>
      </c>
      <c r="AG323" s="84">
        <f t="shared" si="297"/>
        <v>0</v>
      </c>
      <c r="AI323" s="57" t="str">
        <f t="shared" si="313"/>
        <v/>
      </c>
      <c r="AJ323" s="58" t="str">
        <f t="shared" si="314"/>
        <v/>
      </c>
      <c r="AK323" s="59" t="str">
        <f t="shared" si="315"/>
        <v/>
      </c>
      <c r="AL323" s="60" t="str">
        <f t="shared" si="316"/>
        <v/>
      </c>
      <c r="AM323" s="58" t="str">
        <f t="shared" si="317"/>
        <v/>
      </c>
      <c r="AN323" s="59" t="str">
        <f t="shared" si="318"/>
        <v/>
      </c>
      <c r="AO323" s="7" t="str">
        <f t="shared" si="319"/>
        <v/>
      </c>
      <c r="AP323" s="84">
        <f t="shared" si="331"/>
        <v>0</v>
      </c>
      <c r="AR323" s="83">
        <f t="shared" si="298"/>
        <v>1</v>
      </c>
      <c r="AT323" s="83">
        <f t="shared" si="299"/>
        <v>0</v>
      </c>
      <c r="AV323" s="57" t="str">
        <f>IF(明細書!Q323="","",明細書!Q323)</f>
        <v/>
      </c>
      <c r="AW323" s="58" t="str">
        <f>IF(明細書!R323="","",明細書!R323)</f>
        <v/>
      </c>
      <c r="AX323" s="59" t="str">
        <f>IF(明細書!S323="","",明細書!S323)</f>
        <v/>
      </c>
      <c r="AY323" s="60" t="str">
        <f>IF(明細書!T323="","",明細書!T323)</f>
        <v/>
      </c>
      <c r="AZ323" s="58" t="str">
        <f>IF(明細書!U323="","",明細書!U323)</f>
        <v/>
      </c>
      <c r="BA323" s="59" t="str">
        <f>IF(明細書!V323="","",明細書!V323)</f>
        <v/>
      </c>
      <c r="BB323" s="7" t="str">
        <f>IF(明細書!W323="","",明細書!W323)</f>
        <v/>
      </c>
      <c r="BD323" s="57" t="str">
        <f t="shared" si="320"/>
        <v/>
      </c>
      <c r="BE323" s="58" t="str">
        <f t="shared" si="321"/>
        <v/>
      </c>
      <c r="BF323" s="59" t="str">
        <f t="shared" si="322"/>
        <v/>
      </c>
      <c r="BG323" s="60" t="str">
        <f t="shared" si="323"/>
        <v/>
      </c>
      <c r="BH323" s="58" t="str">
        <f t="shared" si="324"/>
        <v/>
      </c>
      <c r="BI323" s="59" t="str">
        <f t="shared" si="325"/>
        <v/>
      </c>
      <c r="BJ323" s="7" t="str">
        <f t="shared" si="326"/>
        <v/>
      </c>
      <c r="BK323" s="7">
        <f t="shared" si="327"/>
        <v>0</v>
      </c>
      <c r="BL323" s="84">
        <f t="shared" si="328"/>
        <v>0</v>
      </c>
      <c r="BM323" s="83">
        <f t="shared" si="329"/>
        <v>1</v>
      </c>
    </row>
    <row r="324" spans="7:65" ht="20.25" customHeight="1" x14ac:dyDescent="0.15">
      <c r="G324" s="55" t="str">
        <f>IF(明細書!H324="","",明細書!H324)</f>
        <v/>
      </c>
      <c r="H324" s="42" t="str">
        <f>IF(明細書!I324="","",明細書!I324)</f>
        <v/>
      </c>
      <c r="I324" s="43" t="str">
        <f>IF(明細書!J324="","",明細書!J324)</f>
        <v/>
      </c>
      <c r="J324" s="44" t="str">
        <f>IF(明細書!K324="","",明細書!K324)</f>
        <v/>
      </c>
      <c r="K324" s="42" t="str">
        <f>IF(明細書!L324="","",明細書!L324)</f>
        <v/>
      </c>
      <c r="L324" s="43" t="str">
        <f>IF(明細書!M324="","",明細書!M324)</f>
        <v/>
      </c>
      <c r="M324" s="45" t="str">
        <f>IF(明細書!N324="","",明細書!N324)</f>
        <v/>
      </c>
      <c r="N324" s="342">
        <f>明細書!O324</f>
        <v>0</v>
      </c>
      <c r="O324" s="343"/>
      <c r="Q324" s="55" t="str">
        <f t="shared" si="300"/>
        <v/>
      </c>
      <c r="R324" s="42" t="str">
        <f t="shared" si="301"/>
        <v/>
      </c>
      <c r="S324" s="43" t="str">
        <f t="shared" si="302"/>
        <v/>
      </c>
      <c r="T324" s="44" t="str">
        <f t="shared" si="303"/>
        <v/>
      </c>
      <c r="U324" s="42" t="str">
        <f t="shared" si="304"/>
        <v/>
      </c>
      <c r="V324" s="43" t="str">
        <f t="shared" si="305"/>
        <v/>
      </c>
      <c r="W324" s="46" t="str">
        <f t="shared" si="306"/>
        <v/>
      </c>
      <c r="X324" s="83">
        <f t="shared" si="330"/>
        <v>0</v>
      </c>
      <c r="Z324" s="57">
        <f t="shared" si="307"/>
        <v>0</v>
      </c>
      <c r="AA324" s="58">
        <f t="shared" si="308"/>
        <v>0</v>
      </c>
      <c r="AB324" s="59">
        <f t="shared" si="309"/>
        <v>0</v>
      </c>
      <c r="AC324" s="60">
        <f t="shared" si="310"/>
        <v>0</v>
      </c>
      <c r="AD324" s="58">
        <f t="shared" si="311"/>
        <v>0</v>
      </c>
      <c r="AE324" s="59">
        <f t="shared" si="312"/>
        <v>0</v>
      </c>
      <c r="AF324" s="7">
        <f t="shared" si="296"/>
        <v>0</v>
      </c>
      <c r="AG324" s="84">
        <f t="shared" si="297"/>
        <v>0</v>
      </c>
      <c r="AI324" s="57" t="str">
        <f t="shared" si="313"/>
        <v/>
      </c>
      <c r="AJ324" s="58" t="str">
        <f t="shared" si="314"/>
        <v/>
      </c>
      <c r="AK324" s="59" t="str">
        <f t="shared" si="315"/>
        <v/>
      </c>
      <c r="AL324" s="60" t="str">
        <f t="shared" si="316"/>
        <v/>
      </c>
      <c r="AM324" s="58" t="str">
        <f t="shared" si="317"/>
        <v/>
      </c>
      <c r="AN324" s="59" t="str">
        <f t="shared" si="318"/>
        <v/>
      </c>
      <c r="AO324" s="7" t="str">
        <f t="shared" si="319"/>
        <v/>
      </c>
      <c r="AP324" s="84">
        <f t="shared" si="331"/>
        <v>0</v>
      </c>
      <c r="AR324" s="83">
        <f t="shared" si="298"/>
        <v>1</v>
      </c>
      <c r="AT324" s="83">
        <f t="shared" si="299"/>
        <v>0</v>
      </c>
      <c r="AV324" s="57" t="str">
        <f>IF(明細書!Q324="","",明細書!Q324)</f>
        <v/>
      </c>
      <c r="AW324" s="58" t="str">
        <f>IF(明細書!R324="","",明細書!R324)</f>
        <v/>
      </c>
      <c r="AX324" s="59" t="str">
        <f>IF(明細書!S324="","",明細書!S324)</f>
        <v/>
      </c>
      <c r="AY324" s="60" t="str">
        <f>IF(明細書!T324="","",明細書!T324)</f>
        <v/>
      </c>
      <c r="AZ324" s="58" t="str">
        <f>IF(明細書!U324="","",明細書!U324)</f>
        <v/>
      </c>
      <c r="BA324" s="59" t="str">
        <f>IF(明細書!V324="","",明細書!V324)</f>
        <v/>
      </c>
      <c r="BB324" s="7" t="str">
        <f>IF(明細書!W324="","",明細書!W324)</f>
        <v/>
      </c>
      <c r="BD324" s="57" t="str">
        <f t="shared" si="320"/>
        <v/>
      </c>
      <c r="BE324" s="58" t="str">
        <f t="shared" si="321"/>
        <v/>
      </c>
      <c r="BF324" s="59" t="str">
        <f t="shared" si="322"/>
        <v/>
      </c>
      <c r="BG324" s="60" t="str">
        <f t="shared" si="323"/>
        <v/>
      </c>
      <c r="BH324" s="58" t="str">
        <f t="shared" si="324"/>
        <v/>
      </c>
      <c r="BI324" s="59" t="str">
        <f t="shared" si="325"/>
        <v/>
      </c>
      <c r="BJ324" s="7" t="str">
        <f t="shared" si="326"/>
        <v/>
      </c>
      <c r="BK324" s="7">
        <f t="shared" si="327"/>
        <v>0</v>
      </c>
      <c r="BL324" s="84">
        <f t="shared" si="328"/>
        <v>0</v>
      </c>
      <c r="BM324" s="83">
        <f t="shared" si="329"/>
        <v>1</v>
      </c>
    </row>
    <row r="325" spans="7:65" ht="20.25" customHeight="1" x14ac:dyDescent="0.15">
      <c r="G325" s="55" t="str">
        <f>IF(明細書!H325="","",明細書!H325)</f>
        <v/>
      </c>
      <c r="H325" s="42" t="str">
        <f>IF(明細書!I325="","",明細書!I325)</f>
        <v/>
      </c>
      <c r="I325" s="43" t="str">
        <f>IF(明細書!J325="","",明細書!J325)</f>
        <v/>
      </c>
      <c r="J325" s="44" t="str">
        <f>IF(明細書!K325="","",明細書!K325)</f>
        <v/>
      </c>
      <c r="K325" s="42" t="str">
        <f>IF(明細書!L325="","",明細書!L325)</f>
        <v/>
      </c>
      <c r="L325" s="43" t="str">
        <f>IF(明細書!M325="","",明細書!M325)</f>
        <v/>
      </c>
      <c r="M325" s="45" t="str">
        <f>IF(明細書!N325="","",明細書!N325)</f>
        <v/>
      </c>
      <c r="N325" s="342">
        <f>明細書!O325</f>
        <v>0</v>
      </c>
      <c r="O325" s="343"/>
      <c r="Q325" s="55" t="str">
        <f t="shared" si="300"/>
        <v/>
      </c>
      <c r="R325" s="42" t="str">
        <f t="shared" si="301"/>
        <v/>
      </c>
      <c r="S325" s="43" t="str">
        <f t="shared" si="302"/>
        <v/>
      </c>
      <c r="T325" s="44" t="str">
        <f t="shared" si="303"/>
        <v/>
      </c>
      <c r="U325" s="42" t="str">
        <f t="shared" si="304"/>
        <v/>
      </c>
      <c r="V325" s="43" t="str">
        <f t="shared" si="305"/>
        <v/>
      </c>
      <c r="W325" s="46" t="str">
        <f t="shared" si="306"/>
        <v/>
      </c>
      <c r="X325" s="83">
        <f t="shared" si="330"/>
        <v>0</v>
      </c>
      <c r="Z325" s="57">
        <f t="shared" si="307"/>
        <v>0</v>
      </c>
      <c r="AA325" s="58">
        <f t="shared" si="308"/>
        <v>0</v>
      </c>
      <c r="AB325" s="59">
        <f t="shared" si="309"/>
        <v>0</v>
      </c>
      <c r="AC325" s="60">
        <f t="shared" si="310"/>
        <v>0</v>
      </c>
      <c r="AD325" s="58">
        <f t="shared" si="311"/>
        <v>0</v>
      </c>
      <c r="AE325" s="59">
        <f t="shared" si="312"/>
        <v>0</v>
      </c>
      <c r="AF325" s="7">
        <f t="shared" si="296"/>
        <v>0</v>
      </c>
      <c r="AG325" s="84">
        <f t="shared" si="297"/>
        <v>0</v>
      </c>
      <c r="AI325" s="57" t="str">
        <f t="shared" si="313"/>
        <v/>
      </c>
      <c r="AJ325" s="58" t="str">
        <f t="shared" si="314"/>
        <v/>
      </c>
      <c r="AK325" s="59" t="str">
        <f t="shared" si="315"/>
        <v/>
      </c>
      <c r="AL325" s="60" t="str">
        <f t="shared" si="316"/>
        <v/>
      </c>
      <c r="AM325" s="58" t="str">
        <f t="shared" si="317"/>
        <v/>
      </c>
      <c r="AN325" s="59" t="str">
        <f t="shared" si="318"/>
        <v/>
      </c>
      <c r="AO325" s="7" t="str">
        <f t="shared" si="319"/>
        <v/>
      </c>
      <c r="AP325" s="84">
        <f t="shared" si="331"/>
        <v>0</v>
      </c>
      <c r="AR325" s="83">
        <f t="shared" si="298"/>
        <v>1</v>
      </c>
      <c r="AT325" s="83">
        <f t="shared" si="299"/>
        <v>0</v>
      </c>
      <c r="AV325" s="57" t="str">
        <f>IF(明細書!Q325="","",明細書!Q325)</f>
        <v/>
      </c>
      <c r="AW325" s="58" t="str">
        <f>IF(明細書!R325="","",明細書!R325)</f>
        <v/>
      </c>
      <c r="AX325" s="59" t="str">
        <f>IF(明細書!S325="","",明細書!S325)</f>
        <v/>
      </c>
      <c r="AY325" s="60" t="str">
        <f>IF(明細書!T325="","",明細書!T325)</f>
        <v/>
      </c>
      <c r="AZ325" s="58" t="str">
        <f>IF(明細書!U325="","",明細書!U325)</f>
        <v/>
      </c>
      <c r="BA325" s="59" t="str">
        <f>IF(明細書!V325="","",明細書!V325)</f>
        <v/>
      </c>
      <c r="BB325" s="7" t="str">
        <f>IF(明細書!W325="","",明細書!W325)</f>
        <v/>
      </c>
      <c r="BD325" s="57" t="str">
        <f t="shared" si="320"/>
        <v/>
      </c>
      <c r="BE325" s="58" t="str">
        <f t="shared" si="321"/>
        <v/>
      </c>
      <c r="BF325" s="59" t="str">
        <f t="shared" si="322"/>
        <v/>
      </c>
      <c r="BG325" s="60" t="str">
        <f t="shared" si="323"/>
        <v/>
      </c>
      <c r="BH325" s="58" t="str">
        <f t="shared" si="324"/>
        <v/>
      </c>
      <c r="BI325" s="59" t="str">
        <f t="shared" si="325"/>
        <v/>
      </c>
      <c r="BJ325" s="7" t="str">
        <f t="shared" si="326"/>
        <v/>
      </c>
      <c r="BK325" s="7">
        <f t="shared" si="327"/>
        <v>0</v>
      </c>
      <c r="BL325" s="84">
        <f t="shared" si="328"/>
        <v>0</v>
      </c>
      <c r="BM325" s="83">
        <f t="shared" si="329"/>
        <v>1</v>
      </c>
    </row>
    <row r="326" spans="7:65" ht="20.25" customHeight="1" x14ac:dyDescent="0.15">
      <c r="G326" s="55" t="str">
        <f>IF(明細書!H326="","",明細書!H326)</f>
        <v/>
      </c>
      <c r="H326" s="42" t="str">
        <f>IF(明細書!I326="","",明細書!I326)</f>
        <v/>
      </c>
      <c r="I326" s="43" t="str">
        <f>IF(明細書!J326="","",明細書!J326)</f>
        <v/>
      </c>
      <c r="J326" s="44" t="str">
        <f>IF(明細書!K326="","",明細書!K326)</f>
        <v/>
      </c>
      <c r="K326" s="42" t="str">
        <f>IF(明細書!L326="","",明細書!L326)</f>
        <v/>
      </c>
      <c r="L326" s="43" t="str">
        <f>IF(明細書!M326="","",明細書!M326)</f>
        <v/>
      </c>
      <c r="M326" s="45" t="str">
        <f>IF(明細書!N326="","",明細書!N326)</f>
        <v/>
      </c>
      <c r="N326" s="342">
        <f>明細書!O326</f>
        <v>0</v>
      </c>
      <c r="O326" s="343"/>
      <c r="Q326" s="55" t="str">
        <f t="shared" si="300"/>
        <v/>
      </c>
      <c r="R326" s="42" t="str">
        <f t="shared" si="301"/>
        <v/>
      </c>
      <c r="S326" s="43" t="str">
        <f t="shared" si="302"/>
        <v/>
      </c>
      <c r="T326" s="44" t="str">
        <f t="shared" si="303"/>
        <v/>
      </c>
      <c r="U326" s="42" t="str">
        <f t="shared" si="304"/>
        <v/>
      </c>
      <c r="V326" s="43" t="str">
        <f t="shared" si="305"/>
        <v/>
      </c>
      <c r="W326" s="46" t="str">
        <f t="shared" si="306"/>
        <v/>
      </c>
      <c r="X326" s="83">
        <f t="shared" si="330"/>
        <v>0</v>
      </c>
      <c r="Z326" s="57">
        <f t="shared" si="307"/>
        <v>0</v>
      </c>
      <c r="AA326" s="58">
        <f t="shared" si="308"/>
        <v>0</v>
      </c>
      <c r="AB326" s="59">
        <f t="shared" si="309"/>
        <v>0</v>
      </c>
      <c r="AC326" s="60">
        <f t="shared" si="310"/>
        <v>0</v>
      </c>
      <c r="AD326" s="58">
        <f t="shared" si="311"/>
        <v>0</v>
      </c>
      <c r="AE326" s="59">
        <f t="shared" si="312"/>
        <v>0</v>
      </c>
      <c r="AF326" s="7">
        <f t="shared" si="296"/>
        <v>0</v>
      </c>
      <c r="AG326" s="84">
        <f t="shared" si="297"/>
        <v>0</v>
      </c>
      <c r="AI326" s="57" t="str">
        <f t="shared" si="313"/>
        <v/>
      </c>
      <c r="AJ326" s="58" t="str">
        <f t="shared" si="314"/>
        <v/>
      </c>
      <c r="AK326" s="59" t="str">
        <f t="shared" si="315"/>
        <v/>
      </c>
      <c r="AL326" s="60" t="str">
        <f t="shared" si="316"/>
        <v/>
      </c>
      <c r="AM326" s="58" t="str">
        <f t="shared" si="317"/>
        <v/>
      </c>
      <c r="AN326" s="59" t="str">
        <f t="shared" si="318"/>
        <v/>
      </c>
      <c r="AO326" s="7" t="str">
        <f t="shared" si="319"/>
        <v/>
      </c>
      <c r="AP326" s="84">
        <f t="shared" si="331"/>
        <v>0</v>
      </c>
      <c r="AR326" s="83">
        <f t="shared" si="298"/>
        <v>1</v>
      </c>
      <c r="AT326" s="83">
        <f t="shared" si="299"/>
        <v>0</v>
      </c>
      <c r="AV326" s="57" t="str">
        <f>IF(明細書!Q326="","",明細書!Q326)</f>
        <v/>
      </c>
      <c r="AW326" s="58" t="str">
        <f>IF(明細書!R326="","",明細書!R326)</f>
        <v/>
      </c>
      <c r="AX326" s="59" t="str">
        <f>IF(明細書!S326="","",明細書!S326)</f>
        <v/>
      </c>
      <c r="AY326" s="60" t="str">
        <f>IF(明細書!T326="","",明細書!T326)</f>
        <v/>
      </c>
      <c r="AZ326" s="58" t="str">
        <f>IF(明細書!U326="","",明細書!U326)</f>
        <v/>
      </c>
      <c r="BA326" s="59" t="str">
        <f>IF(明細書!V326="","",明細書!V326)</f>
        <v/>
      </c>
      <c r="BB326" s="7" t="str">
        <f>IF(明細書!W326="","",明細書!W326)</f>
        <v/>
      </c>
      <c r="BD326" s="57" t="str">
        <f t="shared" si="320"/>
        <v/>
      </c>
      <c r="BE326" s="58" t="str">
        <f t="shared" si="321"/>
        <v/>
      </c>
      <c r="BF326" s="59" t="str">
        <f t="shared" si="322"/>
        <v/>
      </c>
      <c r="BG326" s="60" t="str">
        <f t="shared" si="323"/>
        <v/>
      </c>
      <c r="BH326" s="58" t="str">
        <f t="shared" si="324"/>
        <v/>
      </c>
      <c r="BI326" s="59" t="str">
        <f t="shared" si="325"/>
        <v/>
      </c>
      <c r="BJ326" s="7" t="str">
        <f t="shared" si="326"/>
        <v/>
      </c>
      <c r="BK326" s="7">
        <f t="shared" si="327"/>
        <v>0</v>
      </c>
      <c r="BL326" s="84">
        <f t="shared" si="328"/>
        <v>0</v>
      </c>
      <c r="BM326" s="83">
        <f t="shared" si="329"/>
        <v>1</v>
      </c>
    </row>
    <row r="327" spans="7:65" ht="20.25" customHeight="1" x14ac:dyDescent="0.15">
      <c r="G327" s="55" t="str">
        <f>IF(明細書!H327="","",明細書!H327)</f>
        <v/>
      </c>
      <c r="H327" s="42" t="str">
        <f>IF(明細書!I327="","",明細書!I327)</f>
        <v/>
      </c>
      <c r="I327" s="43" t="str">
        <f>IF(明細書!J327="","",明細書!J327)</f>
        <v/>
      </c>
      <c r="J327" s="44" t="str">
        <f>IF(明細書!K327="","",明細書!K327)</f>
        <v/>
      </c>
      <c r="K327" s="42" t="str">
        <f>IF(明細書!L327="","",明細書!L327)</f>
        <v/>
      </c>
      <c r="L327" s="43" t="str">
        <f>IF(明細書!M327="","",明細書!M327)</f>
        <v/>
      </c>
      <c r="M327" s="45" t="str">
        <f>IF(明細書!N327="","",明細書!N327)</f>
        <v/>
      </c>
      <c r="N327" s="342">
        <f>明細書!O327</f>
        <v>0</v>
      </c>
      <c r="O327" s="343"/>
      <c r="Q327" s="55" t="str">
        <f t="shared" si="300"/>
        <v/>
      </c>
      <c r="R327" s="42" t="str">
        <f t="shared" si="301"/>
        <v/>
      </c>
      <c r="S327" s="43" t="str">
        <f t="shared" si="302"/>
        <v/>
      </c>
      <c r="T327" s="44" t="str">
        <f t="shared" si="303"/>
        <v/>
      </c>
      <c r="U327" s="42" t="str">
        <f t="shared" si="304"/>
        <v/>
      </c>
      <c r="V327" s="43" t="str">
        <f t="shared" si="305"/>
        <v/>
      </c>
      <c r="W327" s="46" t="str">
        <f t="shared" si="306"/>
        <v/>
      </c>
      <c r="X327" s="83">
        <f t="shared" si="330"/>
        <v>0</v>
      </c>
      <c r="Z327" s="57">
        <f t="shared" si="307"/>
        <v>0</v>
      </c>
      <c r="AA327" s="58">
        <f t="shared" si="308"/>
        <v>0</v>
      </c>
      <c r="AB327" s="59">
        <f t="shared" si="309"/>
        <v>0</v>
      </c>
      <c r="AC327" s="60">
        <f t="shared" si="310"/>
        <v>0</v>
      </c>
      <c r="AD327" s="58">
        <f t="shared" si="311"/>
        <v>0</v>
      </c>
      <c r="AE327" s="59">
        <f t="shared" si="312"/>
        <v>0</v>
      </c>
      <c r="AF327" s="7">
        <f t="shared" si="296"/>
        <v>0</v>
      </c>
      <c r="AG327" s="84">
        <f t="shared" si="297"/>
        <v>0</v>
      </c>
      <c r="AI327" s="57" t="str">
        <f t="shared" si="313"/>
        <v/>
      </c>
      <c r="AJ327" s="58" t="str">
        <f t="shared" si="314"/>
        <v/>
      </c>
      <c r="AK327" s="59" t="str">
        <f t="shared" si="315"/>
        <v/>
      </c>
      <c r="AL327" s="60" t="str">
        <f t="shared" si="316"/>
        <v/>
      </c>
      <c r="AM327" s="58" t="str">
        <f t="shared" si="317"/>
        <v/>
      </c>
      <c r="AN327" s="59" t="str">
        <f t="shared" si="318"/>
        <v/>
      </c>
      <c r="AO327" s="7" t="str">
        <f t="shared" si="319"/>
        <v/>
      </c>
      <c r="AP327" s="84">
        <f t="shared" si="331"/>
        <v>0</v>
      </c>
      <c r="AR327" s="83">
        <f t="shared" si="298"/>
        <v>1</v>
      </c>
      <c r="AT327" s="83">
        <f t="shared" si="299"/>
        <v>0</v>
      </c>
      <c r="AV327" s="57" t="str">
        <f>IF(明細書!Q327="","",明細書!Q327)</f>
        <v/>
      </c>
      <c r="AW327" s="58" t="str">
        <f>IF(明細書!R327="","",明細書!R327)</f>
        <v/>
      </c>
      <c r="AX327" s="59" t="str">
        <f>IF(明細書!S327="","",明細書!S327)</f>
        <v/>
      </c>
      <c r="AY327" s="60" t="str">
        <f>IF(明細書!T327="","",明細書!T327)</f>
        <v/>
      </c>
      <c r="AZ327" s="58" t="str">
        <f>IF(明細書!U327="","",明細書!U327)</f>
        <v/>
      </c>
      <c r="BA327" s="59" t="str">
        <f>IF(明細書!V327="","",明細書!V327)</f>
        <v/>
      </c>
      <c r="BB327" s="7" t="str">
        <f>IF(明細書!W327="","",明細書!W327)</f>
        <v/>
      </c>
      <c r="BD327" s="57" t="str">
        <f t="shared" si="320"/>
        <v/>
      </c>
      <c r="BE327" s="58" t="str">
        <f t="shared" si="321"/>
        <v/>
      </c>
      <c r="BF327" s="59" t="str">
        <f t="shared" si="322"/>
        <v/>
      </c>
      <c r="BG327" s="60" t="str">
        <f t="shared" si="323"/>
        <v/>
      </c>
      <c r="BH327" s="58" t="str">
        <f t="shared" si="324"/>
        <v/>
      </c>
      <c r="BI327" s="59" t="str">
        <f t="shared" si="325"/>
        <v/>
      </c>
      <c r="BJ327" s="7" t="str">
        <f t="shared" si="326"/>
        <v/>
      </c>
      <c r="BK327" s="7">
        <f t="shared" si="327"/>
        <v>0</v>
      </c>
      <c r="BL327" s="84">
        <f t="shared" si="328"/>
        <v>0</v>
      </c>
      <c r="BM327" s="83">
        <f t="shared" si="329"/>
        <v>1</v>
      </c>
    </row>
    <row r="328" spans="7:65" ht="20.25" customHeight="1" x14ac:dyDescent="0.15">
      <c r="G328" s="55" t="str">
        <f>IF(明細書!H328="","",明細書!H328)</f>
        <v/>
      </c>
      <c r="H328" s="42" t="str">
        <f>IF(明細書!I328="","",明細書!I328)</f>
        <v/>
      </c>
      <c r="I328" s="43" t="str">
        <f>IF(明細書!J328="","",明細書!J328)</f>
        <v/>
      </c>
      <c r="J328" s="44" t="str">
        <f>IF(明細書!K328="","",明細書!K328)</f>
        <v/>
      </c>
      <c r="K328" s="42" t="str">
        <f>IF(明細書!L328="","",明細書!L328)</f>
        <v/>
      </c>
      <c r="L328" s="43" t="str">
        <f>IF(明細書!M328="","",明細書!M328)</f>
        <v/>
      </c>
      <c r="M328" s="45" t="str">
        <f>IF(明細書!N328="","",明細書!N328)</f>
        <v/>
      </c>
      <c r="N328" s="342">
        <f>明細書!O328</f>
        <v>0</v>
      </c>
      <c r="O328" s="343"/>
      <c r="Q328" s="55" t="str">
        <f t="shared" si="300"/>
        <v/>
      </c>
      <c r="R328" s="42" t="str">
        <f t="shared" si="301"/>
        <v/>
      </c>
      <c r="S328" s="43" t="str">
        <f t="shared" si="302"/>
        <v/>
      </c>
      <c r="T328" s="44" t="str">
        <f t="shared" si="303"/>
        <v/>
      </c>
      <c r="U328" s="42" t="str">
        <f t="shared" si="304"/>
        <v/>
      </c>
      <c r="V328" s="43" t="str">
        <f t="shared" si="305"/>
        <v/>
      </c>
      <c r="W328" s="46" t="str">
        <f t="shared" si="306"/>
        <v/>
      </c>
      <c r="X328" s="83">
        <f t="shared" si="330"/>
        <v>0</v>
      </c>
      <c r="Z328" s="57">
        <f t="shared" si="307"/>
        <v>0</v>
      </c>
      <c r="AA328" s="58">
        <f t="shared" si="308"/>
        <v>0</v>
      </c>
      <c r="AB328" s="59">
        <f t="shared" si="309"/>
        <v>0</v>
      </c>
      <c r="AC328" s="60">
        <f t="shared" si="310"/>
        <v>0</v>
      </c>
      <c r="AD328" s="58">
        <f t="shared" si="311"/>
        <v>0</v>
      </c>
      <c r="AE328" s="59">
        <f t="shared" si="312"/>
        <v>0</v>
      </c>
      <c r="AF328" s="7">
        <f t="shared" si="296"/>
        <v>0</v>
      </c>
      <c r="AG328" s="84">
        <f t="shared" si="297"/>
        <v>0</v>
      </c>
      <c r="AI328" s="57" t="str">
        <f t="shared" si="313"/>
        <v/>
      </c>
      <c r="AJ328" s="58" t="str">
        <f t="shared" si="314"/>
        <v/>
      </c>
      <c r="AK328" s="59" t="str">
        <f t="shared" si="315"/>
        <v/>
      </c>
      <c r="AL328" s="60" t="str">
        <f t="shared" si="316"/>
        <v/>
      </c>
      <c r="AM328" s="58" t="str">
        <f t="shared" si="317"/>
        <v/>
      </c>
      <c r="AN328" s="59" t="str">
        <f t="shared" si="318"/>
        <v/>
      </c>
      <c r="AO328" s="7" t="str">
        <f t="shared" si="319"/>
        <v/>
      </c>
      <c r="AP328" s="84">
        <f t="shared" si="331"/>
        <v>0</v>
      </c>
      <c r="AR328" s="83">
        <f t="shared" si="298"/>
        <v>1</v>
      </c>
      <c r="AT328" s="83">
        <f t="shared" si="299"/>
        <v>0</v>
      </c>
      <c r="AV328" s="57" t="str">
        <f>IF(明細書!Q328="","",明細書!Q328)</f>
        <v/>
      </c>
      <c r="AW328" s="58" t="str">
        <f>IF(明細書!R328="","",明細書!R328)</f>
        <v/>
      </c>
      <c r="AX328" s="59" t="str">
        <f>IF(明細書!S328="","",明細書!S328)</f>
        <v/>
      </c>
      <c r="AY328" s="60" t="str">
        <f>IF(明細書!T328="","",明細書!T328)</f>
        <v/>
      </c>
      <c r="AZ328" s="58" t="str">
        <f>IF(明細書!U328="","",明細書!U328)</f>
        <v/>
      </c>
      <c r="BA328" s="59" t="str">
        <f>IF(明細書!V328="","",明細書!V328)</f>
        <v/>
      </c>
      <c r="BB328" s="7" t="str">
        <f>IF(明細書!W328="","",明細書!W328)</f>
        <v/>
      </c>
      <c r="BD328" s="57" t="str">
        <f t="shared" si="320"/>
        <v/>
      </c>
      <c r="BE328" s="58" t="str">
        <f t="shared" si="321"/>
        <v/>
      </c>
      <c r="BF328" s="59" t="str">
        <f t="shared" si="322"/>
        <v/>
      </c>
      <c r="BG328" s="60" t="str">
        <f t="shared" si="323"/>
        <v/>
      </c>
      <c r="BH328" s="58" t="str">
        <f t="shared" si="324"/>
        <v/>
      </c>
      <c r="BI328" s="59" t="str">
        <f t="shared" si="325"/>
        <v/>
      </c>
      <c r="BJ328" s="7" t="str">
        <f t="shared" si="326"/>
        <v/>
      </c>
      <c r="BK328" s="7">
        <f t="shared" si="327"/>
        <v>0</v>
      </c>
      <c r="BL328" s="84">
        <f t="shared" si="328"/>
        <v>0</v>
      </c>
      <c r="BM328" s="83">
        <f t="shared" si="329"/>
        <v>1</v>
      </c>
    </row>
    <row r="329" spans="7:65" ht="20.25" customHeight="1" x14ac:dyDescent="0.15">
      <c r="G329" s="55" t="str">
        <f>IF(明細書!H329="","",明細書!H329)</f>
        <v/>
      </c>
      <c r="H329" s="42" t="str">
        <f>IF(明細書!I329="","",明細書!I329)</f>
        <v/>
      </c>
      <c r="I329" s="43" t="str">
        <f>IF(明細書!J329="","",明細書!J329)</f>
        <v/>
      </c>
      <c r="J329" s="44" t="str">
        <f>IF(明細書!K329="","",明細書!K329)</f>
        <v/>
      </c>
      <c r="K329" s="42" t="str">
        <f>IF(明細書!L329="","",明細書!L329)</f>
        <v/>
      </c>
      <c r="L329" s="43" t="str">
        <f>IF(明細書!M329="","",明細書!M329)</f>
        <v/>
      </c>
      <c r="M329" s="45" t="str">
        <f>IF(明細書!N329="","",明細書!N329)</f>
        <v/>
      </c>
      <c r="N329" s="342">
        <f>明細書!O329</f>
        <v>0</v>
      </c>
      <c r="O329" s="343"/>
      <c r="Q329" s="55" t="str">
        <f t="shared" si="300"/>
        <v/>
      </c>
      <c r="R329" s="42" t="str">
        <f t="shared" si="301"/>
        <v/>
      </c>
      <c r="S329" s="43" t="str">
        <f t="shared" si="302"/>
        <v/>
      </c>
      <c r="T329" s="44" t="str">
        <f t="shared" si="303"/>
        <v/>
      </c>
      <c r="U329" s="42" t="str">
        <f t="shared" si="304"/>
        <v/>
      </c>
      <c r="V329" s="43" t="str">
        <f t="shared" si="305"/>
        <v/>
      </c>
      <c r="W329" s="46" t="str">
        <f t="shared" si="306"/>
        <v/>
      </c>
      <c r="X329" s="83">
        <f t="shared" si="330"/>
        <v>0</v>
      </c>
      <c r="Z329" s="57">
        <f t="shared" si="307"/>
        <v>0</v>
      </c>
      <c r="AA329" s="58">
        <f t="shared" si="308"/>
        <v>0</v>
      </c>
      <c r="AB329" s="59">
        <f t="shared" si="309"/>
        <v>0</v>
      </c>
      <c r="AC329" s="60">
        <f t="shared" si="310"/>
        <v>0</v>
      </c>
      <c r="AD329" s="58">
        <f t="shared" si="311"/>
        <v>0</v>
      </c>
      <c r="AE329" s="59">
        <f t="shared" si="312"/>
        <v>0</v>
      </c>
      <c r="AF329" s="7">
        <f t="shared" si="296"/>
        <v>0</v>
      </c>
      <c r="AG329" s="84">
        <f t="shared" si="297"/>
        <v>0</v>
      </c>
      <c r="AI329" s="57" t="str">
        <f t="shared" si="313"/>
        <v/>
      </c>
      <c r="AJ329" s="58" t="str">
        <f t="shared" si="314"/>
        <v/>
      </c>
      <c r="AK329" s="59" t="str">
        <f t="shared" si="315"/>
        <v/>
      </c>
      <c r="AL329" s="60" t="str">
        <f t="shared" si="316"/>
        <v/>
      </c>
      <c r="AM329" s="58" t="str">
        <f t="shared" si="317"/>
        <v/>
      </c>
      <c r="AN329" s="59" t="str">
        <f t="shared" si="318"/>
        <v/>
      </c>
      <c r="AO329" s="7" t="str">
        <f t="shared" si="319"/>
        <v/>
      </c>
      <c r="AP329" s="84">
        <f t="shared" si="331"/>
        <v>0</v>
      </c>
      <c r="AR329" s="83">
        <f t="shared" si="298"/>
        <v>1</v>
      </c>
      <c r="AT329" s="83">
        <f t="shared" si="299"/>
        <v>0</v>
      </c>
      <c r="AV329" s="57" t="str">
        <f>IF(明細書!Q329="","",明細書!Q329)</f>
        <v/>
      </c>
      <c r="AW329" s="58" t="str">
        <f>IF(明細書!R329="","",明細書!R329)</f>
        <v/>
      </c>
      <c r="AX329" s="59" t="str">
        <f>IF(明細書!S329="","",明細書!S329)</f>
        <v/>
      </c>
      <c r="AY329" s="60" t="str">
        <f>IF(明細書!T329="","",明細書!T329)</f>
        <v/>
      </c>
      <c r="AZ329" s="58" t="str">
        <f>IF(明細書!U329="","",明細書!U329)</f>
        <v/>
      </c>
      <c r="BA329" s="59" t="str">
        <f>IF(明細書!V329="","",明細書!V329)</f>
        <v/>
      </c>
      <c r="BB329" s="7" t="str">
        <f>IF(明細書!W329="","",明細書!W329)</f>
        <v/>
      </c>
      <c r="BD329" s="57" t="str">
        <f t="shared" si="320"/>
        <v/>
      </c>
      <c r="BE329" s="58" t="str">
        <f t="shared" si="321"/>
        <v/>
      </c>
      <c r="BF329" s="59" t="str">
        <f t="shared" si="322"/>
        <v/>
      </c>
      <c r="BG329" s="60" t="str">
        <f t="shared" si="323"/>
        <v/>
      </c>
      <c r="BH329" s="58" t="str">
        <f t="shared" si="324"/>
        <v/>
      </c>
      <c r="BI329" s="59" t="str">
        <f t="shared" si="325"/>
        <v/>
      </c>
      <c r="BJ329" s="7" t="str">
        <f t="shared" si="326"/>
        <v/>
      </c>
      <c r="BK329" s="7">
        <f t="shared" si="327"/>
        <v>0</v>
      </c>
      <c r="BL329" s="84">
        <f t="shared" si="328"/>
        <v>0</v>
      </c>
      <c r="BM329" s="83">
        <f t="shared" si="329"/>
        <v>1</v>
      </c>
    </row>
    <row r="330" spans="7:65" ht="20.25" customHeight="1" x14ac:dyDescent="0.15">
      <c r="G330" s="55" t="str">
        <f>IF(明細書!H330="","",明細書!H330)</f>
        <v/>
      </c>
      <c r="H330" s="42" t="str">
        <f>IF(明細書!I330="","",明細書!I330)</f>
        <v/>
      </c>
      <c r="I330" s="43" t="str">
        <f>IF(明細書!J330="","",明細書!J330)</f>
        <v/>
      </c>
      <c r="J330" s="44" t="str">
        <f>IF(明細書!K330="","",明細書!K330)</f>
        <v/>
      </c>
      <c r="K330" s="42" t="str">
        <f>IF(明細書!L330="","",明細書!L330)</f>
        <v/>
      </c>
      <c r="L330" s="43" t="str">
        <f>IF(明細書!M330="","",明細書!M330)</f>
        <v/>
      </c>
      <c r="M330" s="45" t="str">
        <f>IF(明細書!N330="","",明細書!N330)</f>
        <v/>
      </c>
      <c r="N330" s="342">
        <f>明細書!O330</f>
        <v>0</v>
      </c>
      <c r="O330" s="343"/>
      <c r="Q330" s="55" t="str">
        <f t="shared" si="300"/>
        <v/>
      </c>
      <c r="R330" s="42" t="str">
        <f t="shared" si="301"/>
        <v/>
      </c>
      <c r="S330" s="43" t="str">
        <f t="shared" si="302"/>
        <v/>
      </c>
      <c r="T330" s="44" t="str">
        <f t="shared" si="303"/>
        <v/>
      </c>
      <c r="U330" s="42" t="str">
        <f t="shared" si="304"/>
        <v/>
      </c>
      <c r="V330" s="43" t="str">
        <f t="shared" si="305"/>
        <v/>
      </c>
      <c r="W330" s="46" t="str">
        <f t="shared" si="306"/>
        <v/>
      </c>
      <c r="X330" s="83">
        <f t="shared" si="330"/>
        <v>0</v>
      </c>
      <c r="Z330" s="57">
        <f t="shared" si="307"/>
        <v>0</v>
      </c>
      <c r="AA330" s="58">
        <f t="shared" si="308"/>
        <v>0</v>
      </c>
      <c r="AB330" s="59">
        <f t="shared" si="309"/>
        <v>0</v>
      </c>
      <c r="AC330" s="60">
        <f t="shared" si="310"/>
        <v>0</v>
      </c>
      <c r="AD330" s="58">
        <f t="shared" si="311"/>
        <v>0</v>
      </c>
      <c r="AE330" s="59">
        <f t="shared" si="312"/>
        <v>0</v>
      </c>
      <c r="AF330" s="7">
        <f t="shared" si="296"/>
        <v>0</v>
      </c>
      <c r="AG330" s="84">
        <f t="shared" si="297"/>
        <v>0</v>
      </c>
      <c r="AI330" s="57" t="str">
        <f t="shared" si="313"/>
        <v/>
      </c>
      <c r="AJ330" s="58" t="str">
        <f t="shared" si="314"/>
        <v/>
      </c>
      <c r="AK330" s="59" t="str">
        <f t="shared" si="315"/>
        <v/>
      </c>
      <c r="AL330" s="60" t="str">
        <f t="shared" si="316"/>
        <v/>
      </c>
      <c r="AM330" s="58" t="str">
        <f t="shared" si="317"/>
        <v/>
      </c>
      <c r="AN330" s="59" t="str">
        <f t="shared" si="318"/>
        <v/>
      </c>
      <c r="AO330" s="7" t="str">
        <f t="shared" si="319"/>
        <v/>
      </c>
      <c r="AP330" s="84">
        <f t="shared" si="331"/>
        <v>0</v>
      </c>
      <c r="AR330" s="83">
        <f t="shared" si="298"/>
        <v>1</v>
      </c>
      <c r="AT330" s="83">
        <f t="shared" si="299"/>
        <v>0</v>
      </c>
      <c r="AV330" s="57" t="str">
        <f>IF(明細書!Q330="","",明細書!Q330)</f>
        <v/>
      </c>
      <c r="AW330" s="58" t="str">
        <f>IF(明細書!R330="","",明細書!R330)</f>
        <v/>
      </c>
      <c r="AX330" s="59" t="str">
        <f>IF(明細書!S330="","",明細書!S330)</f>
        <v/>
      </c>
      <c r="AY330" s="60" t="str">
        <f>IF(明細書!T330="","",明細書!T330)</f>
        <v/>
      </c>
      <c r="AZ330" s="58" t="str">
        <f>IF(明細書!U330="","",明細書!U330)</f>
        <v/>
      </c>
      <c r="BA330" s="59" t="str">
        <f>IF(明細書!V330="","",明細書!V330)</f>
        <v/>
      </c>
      <c r="BB330" s="7" t="str">
        <f>IF(明細書!W330="","",明細書!W330)</f>
        <v/>
      </c>
      <c r="BD330" s="57" t="str">
        <f t="shared" si="320"/>
        <v/>
      </c>
      <c r="BE330" s="58" t="str">
        <f t="shared" si="321"/>
        <v/>
      </c>
      <c r="BF330" s="59" t="str">
        <f t="shared" si="322"/>
        <v/>
      </c>
      <c r="BG330" s="60" t="str">
        <f t="shared" si="323"/>
        <v/>
      </c>
      <c r="BH330" s="58" t="str">
        <f t="shared" si="324"/>
        <v/>
      </c>
      <c r="BI330" s="59" t="str">
        <f t="shared" si="325"/>
        <v/>
      </c>
      <c r="BJ330" s="7" t="str">
        <f t="shared" si="326"/>
        <v/>
      </c>
      <c r="BK330" s="7">
        <f t="shared" si="327"/>
        <v>0</v>
      </c>
      <c r="BL330" s="84">
        <f t="shared" si="328"/>
        <v>0</v>
      </c>
      <c r="BM330" s="83">
        <f t="shared" si="329"/>
        <v>1</v>
      </c>
    </row>
    <row r="331" spans="7:65" ht="20.25" customHeight="1" x14ac:dyDescent="0.15">
      <c r="G331" s="55" t="str">
        <f>IF(明細書!H331="","",明細書!H331)</f>
        <v/>
      </c>
      <c r="H331" s="42" t="str">
        <f>IF(明細書!I331="","",明細書!I331)</f>
        <v/>
      </c>
      <c r="I331" s="43" t="str">
        <f>IF(明細書!J331="","",明細書!J331)</f>
        <v/>
      </c>
      <c r="J331" s="44" t="str">
        <f>IF(明細書!K331="","",明細書!K331)</f>
        <v/>
      </c>
      <c r="K331" s="42" t="str">
        <f>IF(明細書!L331="","",明細書!L331)</f>
        <v/>
      </c>
      <c r="L331" s="43" t="str">
        <f>IF(明細書!M331="","",明細書!M331)</f>
        <v/>
      </c>
      <c r="M331" s="45" t="str">
        <f>IF(明細書!N331="","",明細書!N331)</f>
        <v/>
      </c>
      <c r="N331" s="342">
        <f>明細書!O331</f>
        <v>0</v>
      </c>
      <c r="O331" s="343"/>
      <c r="Q331" s="55" t="str">
        <f t="shared" si="300"/>
        <v/>
      </c>
      <c r="R331" s="42" t="str">
        <f t="shared" si="301"/>
        <v/>
      </c>
      <c r="S331" s="43" t="str">
        <f t="shared" si="302"/>
        <v/>
      </c>
      <c r="T331" s="44" t="str">
        <f t="shared" si="303"/>
        <v/>
      </c>
      <c r="U331" s="42" t="str">
        <f t="shared" si="304"/>
        <v/>
      </c>
      <c r="V331" s="43" t="str">
        <f t="shared" si="305"/>
        <v/>
      </c>
      <c r="W331" s="46" t="str">
        <f t="shared" si="306"/>
        <v/>
      </c>
      <c r="X331" s="83">
        <f t="shared" si="330"/>
        <v>0</v>
      </c>
      <c r="Z331" s="57">
        <f t="shared" si="307"/>
        <v>0</v>
      </c>
      <c r="AA331" s="58">
        <f t="shared" si="308"/>
        <v>0</v>
      </c>
      <c r="AB331" s="59">
        <f t="shared" si="309"/>
        <v>0</v>
      </c>
      <c r="AC331" s="60">
        <f t="shared" si="310"/>
        <v>0</v>
      </c>
      <c r="AD331" s="58">
        <f t="shared" si="311"/>
        <v>0</v>
      </c>
      <c r="AE331" s="59">
        <f t="shared" si="312"/>
        <v>0</v>
      </c>
      <c r="AF331" s="7">
        <f t="shared" si="296"/>
        <v>0</v>
      </c>
      <c r="AG331" s="84">
        <f t="shared" si="297"/>
        <v>0</v>
      </c>
      <c r="AI331" s="57" t="str">
        <f t="shared" si="313"/>
        <v/>
      </c>
      <c r="AJ331" s="58" t="str">
        <f t="shared" si="314"/>
        <v/>
      </c>
      <c r="AK331" s="59" t="str">
        <f t="shared" si="315"/>
        <v/>
      </c>
      <c r="AL331" s="60" t="str">
        <f t="shared" si="316"/>
        <v/>
      </c>
      <c r="AM331" s="58" t="str">
        <f t="shared" si="317"/>
        <v/>
      </c>
      <c r="AN331" s="59" t="str">
        <f t="shared" si="318"/>
        <v/>
      </c>
      <c r="AO331" s="7" t="str">
        <f t="shared" si="319"/>
        <v/>
      </c>
      <c r="AP331" s="84">
        <f t="shared" si="331"/>
        <v>0</v>
      </c>
      <c r="AR331" s="83">
        <f t="shared" si="298"/>
        <v>1</v>
      </c>
      <c r="AT331" s="83">
        <f t="shared" si="299"/>
        <v>0</v>
      </c>
      <c r="AV331" s="57" t="str">
        <f>IF(明細書!Q331="","",明細書!Q331)</f>
        <v/>
      </c>
      <c r="AW331" s="58" t="str">
        <f>IF(明細書!R331="","",明細書!R331)</f>
        <v/>
      </c>
      <c r="AX331" s="59" t="str">
        <f>IF(明細書!S331="","",明細書!S331)</f>
        <v/>
      </c>
      <c r="AY331" s="60" t="str">
        <f>IF(明細書!T331="","",明細書!T331)</f>
        <v/>
      </c>
      <c r="AZ331" s="58" t="str">
        <f>IF(明細書!U331="","",明細書!U331)</f>
        <v/>
      </c>
      <c r="BA331" s="59" t="str">
        <f>IF(明細書!V331="","",明細書!V331)</f>
        <v/>
      </c>
      <c r="BB331" s="7" t="str">
        <f>IF(明細書!W331="","",明細書!W331)</f>
        <v/>
      </c>
      <c r="BD331" s="57" t="str">
        <f t="shared" si="320"/>
        <v/>
      </c>
      <c r="BE331" s="58" t="str">
        <f t="shared" si="321"/>
        <v/>
      </c>
      <c r="BF331" s="59" t="str">
        <f t="shared" si="322"/>
        <v/>
      </c>
      <c r="BG331" s="60" t="str">
        <f t="shared" si="323"/>
        <v/>
      </c>
      <c r="BH331" s="58" t="str">
        <f t="shared" si="324"/>
        <v/>
      </c>
      <c r="BI331" s="59" t="str">
        <f t="shared" si="325"/>
        <v/>
      </c>
      <c r="BJ331" s="7" t="str">
        <f t="shared" si="326"/>
        <v/>
      </c>
      <c r="BK331" s="7">
        <f t="shared" si="327"/>
        <v>0</v>
      </c>
      <c r="BL331" s="84">
        <f t="shared" si="328"/>
        <v>0</v>
      </c>
      <c r="BM331" s="83">
        <f t="shared" si="329"/>
        <v>1</v>
      </c>
    </row>
    <row r="332" spans="7:65" ht="20.25" customHeight="1" x14ac:dyDescent="0.15">
      <c r="G332" s="55" t="str">
        <f>IF(明細書!H332="","",明細書!H332)</f>
        <v/>
      </c>
      <c r="H332" s="42" t="str">
        <f>IF(明細書!I332="","",明細書!I332)</f>
        <v/>
      </c>
      <c r="I332" s="43" t="str">
        <f>IF(明細書!J332="","",明細書!J332)</f>
        <v/>
      </c>
      <c r="J332" s="44" t="str">
        <f>IF(明細書!K332="","",明細書!K332)</f>
        <v/>
      </c>
      <c r="K332" s="42" t="str">
        <f>IF(明細書!L332="","",明細書!L332)</f>
        <v/>
      </c>
      <c r="L332" s="43" t="str">
        <f>IF(明細書!M332="","",明細書!M332)</f>
        <v/>
      </c>
      <c r="M332" s="45" t="str">
        <f>IF(明細書!N332="","",明細書!N332)</f>
        <v/>
      </c>
      <c r="N332" s="342">
        <f>明細書!O332</f>
        <v>0</v>
      </c>
      <c r="O332" s="343"/>
      <c r="Q332" s="55" t="str">
        <f t="shared" si="300"/>
        <v/>
      </c>
      <c r="R332" s="42" t="str">
        <f t="shared" si="301"/>
        <v/>
      </c>
      <c r="S332" s="43" t="str">
        <f t="shared" si="302"/>
        <v/>
      </c>
      <c r="T332" s="44" t="str">
        <f t="shared" si="303"/>
        <v/>
      </c>
      <c r="U332" s="42" t="str">
        <f t="shared" si="304"/>
        <v/>
      </c>
      <c r="V332" s="43" t="str">
        <f t="shared" si="305"/>
        <v/>
      </c>
      <c r="W332" s="46" t="str">
        <f t="shared" si="306"/>
        <v/>
      </c>
      <c r="X332" s="83">
        <f t="shared" si="330"/>
        <v>0</v>
      </c>
      <c r="Z332" s="57">
        <f t="shared" si="307"/>
        <v>0</v>
      </c>
      <c r="AA332" s="58">
        <f t="shared" si="308"/>
        <v>0</v>
      </c>
      <c r="AB332" s="59">
        <f t="shared" si="309"/>
        <v>0</v>
      </c>
      <c r="AC332" s="60">
        <f t="shared" si="310"/>
        <v>0</v>
      </c>
      <c r="AD332" s="58">
        <f t="shared" si="311"/>
        <v>0</v>
      </c>
      <c r="AE332" s="59">
        <f t="shared" si="312"/>
        <v>0</v>
      </c>
      <c r="AF332" s="7">
        <f t="shared" si="296"/>
        <v>0</v>
      </c>
      <c r="AG332" s="84">
        <f t="shared" si="297"/>
        <v>0</v>
      </c>
      <c r="AI332" s="57" t="str">
        <f t="shared" si="313"/>
        <v/>
      </c>
      <c r="AJ332" s="58" t="str">
        <f t="shared" si="314"/>
        <v/>
      </c>
      <c r="AK332" s="59" t="str">
        <f t="shared" si="315"/>
        <v/>
      </c>
      <c r="AL332" s="60" t="str">
        <f t="shared" si="316"/>
        <v/>
      </c>
      <c r="AM332" s="58" t="str">
        <f t="shared" si="317"/>
        <v/>
      </c>
      <c r="AN332" s="59" t="str">
        <f t="shared" si="318"/>
        <v/>
      </c>
      <c r="AO332" s="7" t="str">
        <f t="shared" si="319"/>
        <v/>
      </c>
      <c r="AP332" s="84">
        <f t="shared" si="331"/>
        <v>0</v>
      </c>
      <c r="AR332" s="83">
        <f t="shared" si="298"/>
        <v>1</v>
      </c>
      <c r="AT332" s="83">
        <f t="shared" si="299"/>
        <v>0</v>
      </c>
      <c r="AV332" s="57" t="str">
        <f>IF(明細書!Q332="","",明細書!Q332)</f>
        <v/>
      </c>
      <c r="AW332" s="58" t="str">
        <f>IF(明細書!R332="","",明細書!R332)</f>
        <v/>
      </c>
      <c r="AX332" s="59" t="str">
        <f>IF(明細書!S332="","",明細書!S332)</f>
        <v/>
      </c>
      <c r="AY332" s="60" t="str">
        <f>IF(明細書!T332="","",明細書!T332)</f>
        <v/>
      </c>
      <c r="AZ332" s="58" t="str">
        <f>IF(明細書!U332="","",明細書!U332)</f>
        <v/>
      </c>
      <c r="BA332" s="59" t="str">
        <f>IF(明細書!V332="","",明細書!V332)</f>
        <v/>
      </c>
      <c r="BB332" s="7" t="str">
        <f>IF(明細書!W332="","",明細書!W332)</f>
        <v/>
      </c>
      <c r="BD332" s="57" t="str">
        <f t="shared" si="320"/>
        <v/>
      </c>
      <c r="BE332" s="58" t="str">
        <f t="shared" si="321"/>
        <v/>
      </c>
      <c r="BF332" s="59" t="str">
        <f t="shared" si="322"/>
        <v/>
      </c>
      <c r="BG332" s="60" t="str">
        <f t="shared" si="323"/>
        <v/>
      </c>
      <c r="BH332" s="58" t="str">
        <f t="shared" si="324"/>
        <v/>
      </c>
      <c r="BI332" s="59" t="str">
        <f t="shared" si="325"/>
        <v/>
      </c>
      <c r="BJ332" s="7" t="str">
        <f t="shared" si="326"/>
        <v/>
      </c>
      <c r="BK332" s="7">
        <f t="shared" si="327"/>
        <v>0</v>
      </c>
      <c r="BL332" s="84">
        <f t="shared" si="328"/>
        <v>0</v>
      </c>
      <c r="BM332" s="83">
        <f t="shared" si="329"/>
        <v>1</v>
      </c>
    </row>
    <row r="333" spans="7:65" ht="20.25" customHeight="1" x14ac:dyDescent="0.15">
      <c r="G333" s="55" t="str">
        <f>IF(明細書!H333="","",明細書!H333)</f>
        <v/>
      </c>
      <c r="H333" s="42" t="str">
        <f>IF(明細書!I333="","",明細書!I333)</f>
        <v/>
      </c>
      <c r="I333" s="43" t="str">
        <f>IF(明細書!J333="","",明細書!J333)</f>
        <v/>
      </c>
      <c r="J333" s="44" t="str">
        <f>IF(明細書!K333="","",明細書!K333)</f>
        <v/>
      </c>
      <c r="K333" s="42" t="str">
        <f>IF(明細書!L333="","",明細書!L333)</f>
        <v/>
      </c>
      <c r="L333" s="43" t="str">
        <f>IF(明細書!M333="","",明細書!M333)</f>
        <v/>
      </c>
      <c r="M333" s="45" t="str">
        <f>IF(明細書!N333="","",明細書!N333)</f>
        <v/>
      </c>
      <c r="N333" s="342">
        <f>明細書!O333</f>
        <v>0</v>
      </c>
      <c r="O333" s="343"/>
      <c r="Q333" s="55" t="str">
        <f t="shared" si="300"/>
        <v/>
      </c>
      <c r="R333" s="42" t="str">
        <f t="shared" si="301"/>
        <v/>
      </c>
      <c r="S333" s="43" t="str">
        <f t="shared" si="302"/>
        <v/>
      </c>
      <c r="T333" s="44" t="str">
        <f t="shared" si="303"/>
        <v/>
      </c>
      <c r="U333" s="42" t="str">
        <f t="shared" si="304"/>
        <v/>
      </c>
      <c r="V333" s="43" t="str">
        <f t="shared" si="305"/>
        <v/>
      </c>
      <c r="W333" s="46" t="str">
        <f t="shared" si="306"/>
        <v/>
      </c>
      <c r="X333" s="83">
        <f t="shared" si="330"/>
        <v>0</v>
      </c>
      <c r="Z333" s="57">
        <f t="shared" si="307"/>
        <v>0</v>
      </c>
      <c r="AA333" s="58">
        <f t="shared" si="308"/>
        <v>0</v>
      </c>
      <c r="AB333" s="59">
        <f t="shared" si="309"/>
        <v>0</v>
      </c>
      <c r="AC333" s="60">
        <f t="shared" si="310"/>
        <v>0</v>
      </c>
      <c r="AD333" s="58">
        <f t="shared" si="311"/>
        <v>0</v>
      </c>
      <c r="AE333" s="59">
        <f t="shared" si="312"/>
        <v>0</v>
      </c>
      <c r="AF333" s="7">
        <f t="shared" si="296"/>
        <v>0</v>
      </c>
      <c r="AG333" s="84">
        <f t="shared" si="297"/>
        <v>0</v>
      </c>
      <c r="AI333" s="57" t="str">
        <f t="shared" si="313"/>
        <v/>
      </c>
      <c r="AJ333" s="58" t="str">
        <f t="shared" si="314"/>
        <v/>
      </c>
      <c r="AK333" s="59" t="str">
        <f t="shared" si="315"/>
        <v/>
      </c>
      <c r="AL333" s="60" t="str">
        <f t="shared" si="316"/>
        <v/>
      </c>
      <c r="AM333" s="58" t="str">
        <f t="shared" si="317"/>
        <v/>
      </c>
      <c r="AN333" s="59" t="str">
        <f t="shared" si="318"/>
        <v/>
      </c>
      <c r="AO333" s="7" t="str">
        <f t="shared" si="319"/>
        <v/>
      </c>
      <c r="AP333" s="84">
        <f t="shared" si="331"/>
        <v>0</v>
      </c>
      <c r="AR333" s="83">
        <f t="shared" si="298"/>
        <v>1</v>
      </c>
      <c r="AT333" s="83">
        <f t="shared" si="299"/>
        <v>0</v>
      </c>
      <c r="AV333" s="57" t="str">
        <f>IF(明細書!Q333="","",明細書!Q333)</f>
        <v/>
      </c>
      <c r="AW333" s="58" t="str">
        <f>IF(明細書!R333="","",明細書!R333)</f>
        <v/>
      </c>
      <c r="AX333" s="59" t="str">
        <f>IF(明細書!S333="","",明細書!S333)</f>
        <v/>
      </c>
      <c r="AY333" s="60" t="str">
        <f>IF(明細書!T333="","",明細書!T333)</f>
        <v/>
      </c>
      <c r="AZ333" s="58" t="str">
        <f>IF(明細書!U333="","",明細書!U333)</f>
        <v/>
      </c>
      <c r="BA333" s="59" t="str">
        <f>IF(明細書!V333="","",明細書!V333)</f>
        <v/>
      </c>
      <c r="BB333" s="7" t="str">
        <f>IF(明細書!W333="","",明細書!W333)</f>
        <v/>
      </c>
      <c r="BD333" s="57" t="str">
        <f t="shared" si="320"/>
        <v/>
      </c>
      <c r="BE333" s="58" t="str">
        <f t="shared" si="321"/>
        <v/>
      </c>
      <c r="BF333" s="59" t="str">
        <f t="shared" si="322"/>
        <v/>
      </c>
      <c r="BG333" s="60" t="str">
        <f t="shared" si="323"/>
        <v/>
      </c>
      <c r="BH333" s="58" t="str">
        <f t="shared" si="324"/>
        <v/>
      </c>
      <c r="BI333" s="59" t="str">
        <f t="shared" si="325"/>
        <v/>
      </c>
      <c r="BJ333" s="7" t="str">
        <f t="shared" si="326"/>
        <v/>
      </c>
      <c r="BK333" s="7">
        <f t="shared" si="327"/>
        <v>0</v>
      </c>
      <c r="BL333" s="84">
        <f t="shared" si="328"/>
        <v>0</v>
      </c>
      <c r="BM333" s="83">
        <f t="shared" si="329"/>
        <v>1</v>
      </c>
    </row>
    <row r="334" spans="7:65" ht="20.25" customHeight="1" x14ac:dyDescent="0.15">
      <c r="G334" s="55" t="str">
        <f>IF(明細書!H334="","",明細書!H334)</f>
        <v/>
      </c>
      <c r="H334" s="42" t="str">
        <f>IF(明細書!I334="","",明細書!I334)</f>
        <v/>
      </c>
      <c r="I334" s="43" t="str">
        <f>IF(明細書!J334="","",明細書!J334)</f>
        <v/>
      </c>
      <c r="J334" s="44" t="str">
        <f>IF(明細書!K334="","",明細書!K334)</f>
        <v/>
      </c>
      <c r="K334" s="42" t="str">
        <f>IF(明細書!L334="","",明細書!L334)</f>
        <v/>
      </c>
      <c r="L334" s="43" t="str">
        <f>IF(明細書!M334="","",明細書!M334)</f>
        <v/>
      </c>
      <c r="M334" s="45" t="str">
        <f>IF(明細書!N334="","",明細書!N334)</f>
        <v/>
      </c>
      <c r="N334" s="342">
        <f>明細書!O334</f>
        <v>0</v>
      </c>
      <c r="O334" s="343"/>
      <c r="Q334" s="55" t="str">
        <f t="shared" si="300"/>
        <v/>
      </c>
      <c r="R334" s="42" t="str">
        <f t="shared" si="301"/>
        <v/>
      </c>
      <c r="S334" s="43" t="str">
        <f t="shared" si="302"/>
        <v/>
      </c>
      <c r="T334" s="44" t="str">
        <f t="shared" si="303"/>
        <v/>
      </c>
      <c r="U334" s="42" t="str">
        <f t="shared" si="304"/>
        <v/>
      </c>
      <c r="V334" s="43" t="str">
        <f t="shared" si="305"/>
        <v/>
      </c>
      <c r="W334" s="46" t="str">
        <f t="shared" si="306"/>
        <v/>
      </c>
      <c r="X334" s="83">
        <f t="shared" si="330"/>
        <v>0</v>
      </c>
      <c r="Z334" s="57">
        <f t="shared" si="307"/>
        <v>0</v>
      </c>
      <c r="AA334" s="58">
        <f t="shared" si="308"/>
        <v>0</v>
      </c>
      <c r="AB334" s="59">
        <f t="shared" si="309"/>
        <v>0</v>
      </c>
      <c r="AC334" s="60">
        <f t="shared" si="310"/>
        <v>0</v>
      </c>
      <c r="AD334" s="58">
        <f t="shared" si="311"/>
        <v>0</v>
      </c>
      <c r="AE334" s="59">
        <f t="shared" si="312"/>
        <v>0</v>
      </c>
      <c r="AF334" s="7">
        <f t="shared" si="296"/>
        <v>0</v>
      </c>
      <c r="AG334" s="84">
        <f t="shared" si="297"/>
        <v>0</v>
      </c>
      <c r="AI334" s="57" t="str">
        <f t="shared" si="313"/>
        <v/>
      </c>
      <c r="AJ334" s="58" t="str">
        <f t="shared" si="314"/>
        <v/>
      </c>
      <c r="AK334" s="59" t="str">
        <f t="shared" si="315"/>
        <v/>
      </c>
      <c r="AL334" s="60" t="str">
        <f t="shared" si="316"/>
        <v/>
      </c>
      <c r="AM334" s="58" t="str">
        <f t="shared" si="317"/>
        <v/>
      </c>
      <c r="AN334" s="59" t="str">
        <f t="shared" si="318"/>
        <v/>
      </c>
      <c r="AO334" s="7" t="str">
        <f t="shared" si="319"/>
        <v/>
      </c>
      <c r="AP334" s="84">
        <f t="shared" si="331"/>
        <v>0</v>
      </c>
      <c r="AR334" s="83">
        <f t="shared" si="298"/>
        <v>1</v>
      </c>
      <c r="AT334" s="83">
        <f t="shared" si="299"/>
        <v>0</v>
      </c>
      <c r="AV334" s="57" t="str">
        <f>IF(明細書!Q334="","",明細書!Q334)</f>
        <v/>
      </c>
      <c r="AW334" s="58" t="str">
        <f>IF(明細書!R334="","",明細書!R334)</f>
        <v/>
      </c>
      <c r="AX334" s="59" t="str">
        <f>IF(明細書!S334="","",明細書!S334)</f>
        <v/>
      </c>
      <c r="AY334" s="60" t="str">
        <f>IF(明細書!T334="","",明細書!T334)</f>
        <v/>
      </c>
      <c r="AZ334" s="58" t="str">
        <f>IF(明細書!U334="","",明細書!U334)</f>
        <v/>
      </c>
      <c r="BA334" s="59" t="str">
        <f>IF(明細書!V334="","",明細書!V334)</f>
        <v/>
      </c>
      <c r="BB334" s="7" t="str">
        <f>IF(明細書!W334="","",明細書!W334)</f>
        <v/>
      </c>
      <c r="BD334" s="57" t="str">
        <f t="shared" si="320"/>
        <v/>
      </c>
      <c r="BE334" s="58" t="str">
        <f t="shared" si="321"/>
        <v/>
      </c>
      <c r="BF334" s="59" t="str">
        <f t="shared" si="322"/>
        <v/>
      </c>
      <c r="BG334" s="60" t="str">
        <f t="shared" si="323"/>
        <v/>
      </c>
      <c r="BH334" s="58" t="str">
        <f t="shared" si="324"/>
        <v/>
      </c>
      <c r="BI334" s="59" t="str">
        <f t="shared" si="325"/>
        <v/>
      </c>
      <c r="BJ334" s="7" t="str">
        <f t="shared" si="326"/>
        <v/>
      </c>
      <c r="BK334" s="7">
        <f t="shared" si="327"/>
        <v>0</v>
      </c>
      <c r="BL334" s="84">
        <f t="shared" si="328"/>
        <v>0</v>
      </c>
      <c r="BM334" s="83">
        <f t="shared" si="329"/>
        <v>1</v>
      </c>
    </row>
    <row r="335" spans="7:65" ht="20.25" customHeight="1" x14ac:dyDescent="0.15">
      <c r="G335" s="55" t="str">
        <f>IF(明細書!H335="","",明細書!H335)</f>
        <v/>
      </c>
      <c r="H335" s="42" t="str">
        <f>IF(明細書!I335="","",明細書!I335)</f>
        <v/>
      </c>
      <c r="I335" s="43" t="str">
        <f>IF(明細書!J335="","",明細書!J335)</f>
        <v/>
      </c>
      <c r="J335" s="44" t="str">
        <f>IF(明細書!K335="","",明細書!K335)</f>
        <v/>
      </c>
      <c r="K335" s="42" t="str">
        <f>IF(明細書!L335="","",明細書!L335)</f>
        <v/>
      </c>
      <c r="L335" s="43" t="str">
        <f>IF(明細書!M335="","",明細書!M335)</f>
        <v/>
      </c>
      <c r="M335" s="45" t="str">
        <f>IF(明細書!N335="","",明細書!N335)</f>
        <v/>
      </c>
      <c r="N335" s="342">
        <f>明細書!O335</f>
        <v>0</v>
      </c>
      <c r="O335" s="343"/>
      <c r="Q335" s="55" t="str">
        <f t="shared" si="300"/>
        <v/>
      </c>
      <c r="R335" s="42" t="str">
        <f t="shared" si="301"/>
        <v/>
      </c>
      <c r="S335" s="43" t="str">
        <f t="shared" si="302"/>
        <v/>
      </c>
      <c r="T335" s="44" t="str">
        <f t="shared" si="303"/>
        <v/>
      </c>
      <c r="U335" s="42" t="str">
        <f t="shared" si="304"/>
        <v/>
      </c>
      <c r="V335" s="43" t="str">
        <f t="shared" si="305"/>
        <v/>
      </c>
      <c r="W335" s="46" t="str">
        <f t="shared" si="306"/>
        <v/>
      </c>
      <c r="X335" s="83">
        <f t="shared" si="330"/>
        <v>0</v>
      </c>
      <c r="Z335" s="57">
        <f t="shared" si="307"/>
        <v>0</v>
      </c>
      <c r="AA335" s="58">
        <f t="shared" si="308"/>
        <v>0</v>
      </c>
      <c r="AB335" s="59">
        <f t="shared" si="309"/>
        <v>0</v>
      </c>
      <c r="AC335" s="60">
        <f t="shared" si="310"/>
        <v>0</v>
      </c>
      <c r="AD335" s="58">
        <f t="shared" si="311"/>
        <v>0</v>
      </c>
      <c r="AE335" s="59">
        <f t="shared" si="312"/>
        <v>0</v>
      </c>
      <c r="AF335" s="7">
        <f t="shared" si="296"/>
        <v>0</v>
      </c>
      <c r="AG335" s="84">
        <f t="shared" si="297"/>
        <v>0</v>
      </c>
      <c r="AI335" s="57" t="str">
        <f t="shared" si="313"/>
        <v/>
      </c>
      <c r="AJ335" s="58" t="str">
        <f t="shared" si="314"/>
        <v/>
      </c>
      <c r="AK335" s="59" t="str">
        <f t="shared" si="315"/>
        <v/>
      </c>
      <c r="AL335" s="60" t="str">
        <f t="shared" si="316"/>
        <v/>
      </c>
      <c r="AM335" s="58" t="str">
        <f t="shared" si="317"/>
        <v/>
      </c>
      <c r="AN335" s="59" t="str">
        <f t="shared" si="318"/>
        <v/>
      </c>
      <c r="AO335" s="7" t="str">
        <f t="shared" si="319"/>
        <v/>
      </c>
      <c r="AP335" s="84">
        <f t="shared" si="331"/>
        <v>0</v>
      </c>
      <c r="AR335" s="83">
        <f t="shared" si="298"/>
        <v>1</v>
      </c>
      <c r="AT335" s="83">
        <f t="shared" si="299"/>
        <v>0</v>
      </c>
      <c r="AV335" s="57" t="str">
        <f>IF(明細書!Q335="","",明細書!Q335)</f>
        <v/>
      </c>
      <c r="AW335" s="58" t="str">
        <f>IF(明細書!R335="","",明細書!R335)</f>
        <v/>
      </c>
      <c r="AX335" s="59" t="str">
        <f>IF(明細書!S335="","",明細書!S335)</f>
        <v/>
      </c>
      <c r="AY335" s="60" t="str">
        <f>IF(明細書!T335="","",明細書!T335)</f>
        <v/>
      </c>
      <c r="AZ335" s="58" t="str">
        <f>IF(明細書!U335="","",明細書!U335)</f>
        <v/>
      </c>
      <c r="BA335" s="59" t="str">
        <f>IF(明細書!V335="","",明細書!V335)</f>
        <v/>
      </c>
      <c r="BB335" s="7" t="str">
        <f>IF(明細書!W335="","",明細書!W335)</f>
        <v/>
      </c>
      <c r="BD335" s="57" t="str">
        <f t="shared" si="320"/>
        <v/>
      </c>
      <c r="BE335" s="58" t="str">
        <f t="shared" si="321"/>
        <v/>
      </c>
      <c r="BF335" s="59" t="str">
        <f t="shared" si="322"/>
        <v/>
      </c>
      <c r="BG335" s="60" t="str">
        <f t="shared" si="323"/>
        <v/>
      </c>
      <c r="BH335" s="58" t="str">
        <f t="shared" si="324"/>
        <v/>
      </c>
      <c r="BI335" s="59" t="str">
        <f t="shared" si="325"/>
        <v/>
      </c>
      <c r="BJ335" s="7" t="str">
        <f t="shared" si="326"/>
        <v/>
      </c>
      <c r="BK335" s="7">
        <f t="shared" si="327"/>
        <v>0</v>
      </c>
      <c r="BL335" s="84">
        <f t="shared" si="328"/>
        <v>0</v>
      </c>
      <c r="BM335" s="83">
        <f t="shared" si="329"/>
        <v>1</v>
      </c>
    </row>
    <row r="336" spans="7:65" ht="20.25" customHeight="1" x14ac:dyDescent="0.15">
      <c r="G336" s="55" t="str">
        <f>IF(明細書!H336="","",明細書!H336)</f>
        <v/>
      </c>
      <c r="H336" s="42" t="str">
        <f>IF(明細書!I336="","",明細書!I336)</f>
        <v/>
      </c>
      <c r="I336" s="43" t="str">
        <f>IF(明細書!J336="","",明細書!J336)</f>
        <v/>
      </c>
      <c r="J336" s="44" t="str">
        <f>IF(明細書!K336="","",明細書!K336)</f>
        <v/>
      </c>
      <c r="K336" s="42" t="str">
        <f>IF(明細書!L336="","",明細書!L336)</f>
        <v/>
      </c>
      <c r="L336" s="43" t="str">
        <f>IF(明細書!M336="","",明細書!M336)</f>
        <v/>
      </c>
      <c r="M336" s="45" t="str">
        <f>IF(明細書!N336="","",明細書!N336)</f>
        <v/>
      </c>
      <c r="N336" s="342">
        <f>明細書!O336</f>
        <v>0</v>
      </c>
      <c r="O336" s="343"/>
      <c r="Q336" s="55" t="str">
        <f t="shared" si="300"/>
        <v/>
      </c>
      <c r="R336" s="42" t="str">
        <f t="shared" si="301"/>
        <v/>
      </c>
      <c r="S336" s="43" t="str">
        <f t="shared" si="302"/>
        <v/>
      </c>
      <c r="T336" s="44" t="str">
        <f t="shared" si="303"/>
        <v/>
      </c>
      <c r="U336" s="42" t="str">
        <f t="shared" si="304"/>
        <v/>
      </c>
      <c r="V336" s="43" t="str">
        <f t="shared" si="305"/>
        <v/>
      </c>
      <c r="W336" s="46" t="str">
        <f t="shared" si="306"/>
        <v/>
      </c>
      <c r="X336" s="83">
        <f t="shared" si="330"/>
        <v>0</v>
      </c>
      <c r="Z336" s="57">
        <f t="shared" si="307"/>
        <v>0</v>
      </c>
      <c r="AA336" s="58">
        <f t="shared" si="308"/>
        <v>0</v>
      </c>
      <c r="AB336" s="59">
        <f t="shared" si="309"/>
        <v>0</v>
      </c>
      <c r="AC336" s="60">
        <f t="shared" si="310"/>
        <v>0</v>
      </c>
      <c r="AD336" s="58">
        <f t="shared" si="311"/>
        <v>0</v>
      </c>
      <c r="AE336" s="59">
        <f t="shared" si="312"/>
        <v>0</v>
      </c>
      <c r="AF336" s="7">
        <f t="shared" si="296"/>
        <v>0</v>
      </c>
      <c r="AG336" s="84">
        <f t="shared" si="297"/>
        <v>0</v>
      </c>
      <c r="AI336" s="57" t="str">
        <f t="shared" si="313"/>
        <v/>
      </c>
      <c r="AJ336" s="58" t="str">
        <f t="shared" si="314"/>
        <v/>
      </c>
      <c r="AK336" s="59" t="str">
        <f t="shared" si="315"/>
        <v/>
      </c>
      <c r="AL336" s="60" t="str">
        <f t="shared" si="316"/>
        <v/>
      </c>
      <c r="AM336" s="58" t="str">
        <f t="shared" si="317"/>
        <v/>
      </c>
      <c r="AN336" s="59" t="str">
        <f t="shared" si="318"/>
        <v/>
      </c>
      <c r="AO336" s="7" t="str">
        <f t="shared" si="319"/>
        <v/>
      </c>
      <c r="AP336" s="84">
        <f t="shared" si="331"/>
        <v>0</v>
      </c>
      <c r="AR336" s="83">
        <f t="shared" si="298"/>
        <v>1</v>
      </c>
      <c r="AT336" s="83">
        <f t="shared" si="299"/>
        <v>0</v>
      </c>
      <c r="AV336" s="57" t="str">
        <f>IF(明細書!Q336="","",明細書!Q336)</f>
        <v/>
      </c>
      <c r="AW336" s="58" t="str">
        <f>IF(明細書!R336="","",明細書!R336)</f>
        <v/>
      </c>
      <c r="AX336" s="59" t="str">
        <f>IF(明細書!S336="","",明細書!S336)</f>
        <v/>
      </c>
      <c r="AY336" s="60" t="str">
        <f>IF(明細書!T336="","",明細書!T336)</f>
        <v/>
      </c>
      <c r="AZ336" s="58" t="str">
        <f>IF(明細書!U336="","",明細書!U336)</f>
        <v/>
      </c>
      <c r="BA336" s="59" t="str">
        <f>IF(明細書!V336="","",明細書!V336)</f>
        <v/>
      </c>
      <c r="BB336" s="7" t="str">
        <f>IF(明細書!W336="","",明細書!W336)</f>
        <v/>
      </c>
      <c r="BD336" s="57" t="str">
        <f t="shared" si="320"/>
        <v/>
      </c>
      <c r="BE336" s="58" t="str">
        <f t="shared" si="321"/>
        <v/>
      </c>
      <c r="BF336" s="59" t="str">
        <f t="shared" si="322"/>
        <v/>
      </c>
      <c r="BG336" s="60" t="str">
        <f t="shared" si="323"/>
        <v/>
      </c>
      <c r="BH336" s="58" t="str">
        <f t="shared" si="324"/>
        <v/>
      </c>
      <c r="BI336" s="59" t="str">
        <f t="shared" si="325"/>
        <v/>
      </c>
      <c r="BJ336" s="7" t="str">
        <f t="shared" si="326"/>
        <v/>
      </c>
      <c r="BK336" s="7">
        <f t="shared" si="327"/>
        <v>0</v>
      </c>
      <c r="BL336" s="84">
        <f t="shared" si="328"/>
        <v>0</v>
      </c>
      <c r="BM336" s="83">
        <f t="shared" si="329"/>
        <v>1</v>
      </c>
    </row>
    <row r="337" spans="7:65" ht="20.25" customHeight="1" x14ac:dyDescent="0.15">
      <c r="G337" s="55" t="str">
        <f>IF(明細書!H337="","",明細書!H337)</f>
        <v/>
      </c>
      <c r="H337" s="42" t="str">
        <f>IF(明細書!I337="","",明細書!I337)</f>
        <v/>
      </c>
      <c r="I337" s="43" t="str">
        <f>IF(明細書!J337="","",明細書!J337)</f>
        <v/>
      </c>
      <c r="J337" s="44" t="str">
        <f>IF(明細書!K337="","",明細書!K337)</f>
        <v/>
      </c>
      <c r="K337" s="42" t="str">
        <f>IF(明細書!L337="","",明細書!L337)</f>
        <v/>
      </c>
      <c r="L337" s="43" t="str">
        <f>IF(明細書!M337="","",明細書!M337)</f>
        <v/>
      </c>
      <c r="M337" s="45" t="str">
        <f>IF(明細書!N337="","",明細書!N337)</f>
        <v/>
      </c>
      <c r="N337" s="342">
        <f>明細書!O337</f>
        <v>0</v>
      </c>
      <c r="O337" s="343"/>
      <c r="Q337" s="55" t="str">
        <f t="shared" si="300"/>
        <v/>
      </c>
      <c r="R337" s="42" t="str">
        <f t="shared" si="301"/>
        <v/>
      </c>
      <c r="S337" s="43" t="str">
        <f t="shared" si="302"/>
        <v/>
      </c>
      <c r="T337" s="44" t="str">
        <f t="shared" si="303"/>
        <v/>
      </c>
      <c r="U337" s="42" t="str">
        <f t="shared" si="304"/>
        <v/>
      </c>
      <c r="V337" s="43" t="str">
        <f t="shared" si="305"/>
        <v/>
      </c>
      <c r="W337" s="46" t="str">
        <f t="shared" si="306"/>
        <v/>
      </c>
      <c r="X337" s="83">
        <f t="shared" si="330"/>
        <v>0</v>
      </c>
      <c r="Z337" s="57">
        <f t="shared" si="307"/>
        <v>0</v>
      </c>
      <c r="AA337" s="58">
        <f t="shared" si="308"/>
        <v>0</v>
      </c>
      <c r="AB337" s="59">
        <f t="shared" si="309"/>
        <v>0</v>
      </c>
      <c r="AC337" s="60">
        <f t="shared" si="310"/>
        <v>0</v>
      </c>
      <c r="AD337" s="58">
        <f t="shared" si="311"/>
        <v>0</v>
      </c>
      <c r="AE337" s="59">
        <f t="shared" si="312"/>
        <v>0</v>
      </c>
      <c r="AF337" s="7">
        <f t="shared" si="296"/>
        <v>0</v>
      </c>
      <c r="AG337" s="84">
        <f t="shared" si="297"/>
        <v>0</v>
      </c>
      <c r="AI337" s="57" t="str">
        <f t="shared" si="313"/>
        <v/>
      </c>
      <c r="AJ337" s="58" t="str">
        <f t="shared" si="314"/>
        <v/>
      </c>
      <c r="AK337" s="59" t="str">
        <f t="shared" si="315"/>
        <v/>
      </c>
      <c r="AL337" s="60" t="str">
        <f t="shared" si="316"/>
        <v/>
      </c>
      <c r="AM337" s="58" t="str">
        <f t="shared" si="317"/>
        <v/>
      </c>
      <c r="AN337" s="59" t="str">
        <f t="shared" si="318"/>
        <v/>
      </c>
      <c r="AO337" s="7" t="str">
        <f t="shared" si="319"/>
        <v/>
      </c>
      <c r="AP337" s="84">
        <f t="shared" si="331"/>
        <v>0</v>
      </c>
      <c r="AR337" s="83">
        <f t="shared" si="298"/>
        <v>1</v>
      </c>
      <c r="AT337" s="83">
        <f t="shared" si="299"/>
        <v>0</v>
      </c>
      <c r="AV337" s="57" t="str">
        <f>IF(明細書!Q337="","",明細書!Q337)</f>
        <v/>
      </c>
      <c r="AW337" s="58" t="str">
        <f>IF(明細書!R337="","",明細書!R337)</f>
        <v/>
      </c>
      <c r="AX337" s="59" t="str">
        <f>IF(明細書!S337="","",明細書!S337)</f>
        <v/>
      </c>
      <c r="AY337" s="60" t="str">
        <f>IF(明細書!T337="","",明細書!T337)</f>
        <v/>
      </c>
      <c r="AZ337" s="58" t="str">
        <f>IF(明細書!U337="","",明細書!U337)</f>
        <v/>
      </c>
      <c r="BA337" s="59" t="str">
        <f>IF(明細書!V337="","",明細書!V337)</f>
        <v/>
      </c>
      <c r="BB337" s="7" t="str">
        <f>IF(明細書!W337="","",明細書!W337)</f>
        <v/>
      </c>
      <c r="BD337" s="57" t="str">
        <f t="shared" si="320"/>
        <v/>
      </c>
      <c r="BE337" s="58" t="str">
        <f t="shared" si="321"/>
        <v/>
      </c>
      <c r="BF337" s="59" t="str">
        <f t="shared" si="322"/>
        <v/>
      </c>
      <c r="BG337" s="60" t="str">
        <f t="shared" si="323"/>
        <v/>
      </c>
      <c r="BH337" s="58" t="str">
        <f t="shared" si="324"/>
        <v/>
      </c>
      <c r="BI337" s="59" t="str">
        <f t="shared" si="325"/>
        <v/>
      </c>
      <c r="BJ337" s="7" t="str">
        <f t="shared" si="326"/>
        <v/>
      </c>
      <c r="BK337" s="7">
        <f t="shared" si="327"/>
        <v>0</v>
      </c>
      <c r="BL337" s="84">
        <f t="shared" si="328"/>
        <v>0</v>
      </c>
      <c r="BM337" s="83">
        <f t="shared" si="329"/>
        <v>1</v>
      </c>
    </row>
    <row r="338" spans="7:65" ht="20.25" customHeight="1" x14ac:dyDescent="0.15">
      <c r="G338" s="55" t="str">
        <f>IF(明細書!H338="","",明細書!H338)</f>
        <v/>
      </c>
      <c r="H338" s="42" t="str">
        <f>IF(明細書!I338="","",明細書!I338)</f>
        <v/>
      </c>
      <c r="I338" s="43" t="str">
        <f>IF(明細書!J338="","",明細書!J338)</f>
        <v/>
      </c>
      <c r="J338" s="44" t="str">
        <f>IF(明細書!K338="","",明細書!K338)</f>
        <v/>
      </c>
      <c r="K338" s="42" t="str">
        <f>IF(明細書!L338="","",明細書!L338)</f>
        <v/>
      </c>
      <c r="L338" s="43" t="str">
        <f>IF(明細書!M338="","",明細書!M338)</f>
        <v/>
      </c>
      <c r="M338" s="45" t="str">
        <f>IF(明細書!N338="","",明細書!N338)</f>
        <v/>
      </c>
      <c r="N338" s="342">
        <f>明細書!O338</f>
        <v>0</v>
      </c>
      <c r="O338" s="343"/>
      <c r="Q338" s="55" t="str">
        <f t="shared" si="300"/>
        <v/>
      </c>
      <c r="R338" s="42" t="str">
        <f t="shared" si="301"/>
        <v/>
      </c>
      <c r="S338" s="43" t="str">
        <f t="shared" si="302"/>
        <v/>
      </c>
      <c r="T338" s="44" t="str">
        <f t="shared" si="303"/>
        <v/>
      </c>
      <c r="U338" s="42" t="str">
        <f t="shared" si="304"/>
        <v/>
      </c>
      <c r="V338" s="43" t="str">
        <f t="shared" si="305"/>
        <v/>
      </c>
      <c r="W338" s="46" t="str">
        <f t="shared" si="306"/>
        <v/>
      </c>
      <c r="X338" s="83">
        <f t="shared" si="330"/>
        <v>0</v>
      </c>
      <c r="Z338" s="57">
        <f t="shared" si="307"/>
        <v>0</v>
      </c>
      <c r="AA338" s="58">
        <f t="shared" si="308"/>
        <v>0</v>
      </c>
      <c r="AB338" s="59">
        <f t="shared" si="309"/>
        <v>0</v>
      </c>
      <c r="AC338" s="60">
        <f t="shared" si="310"/>
        <v>0</v>
      </c>
      <c r="AD338" s="58">
        <f t="shared" si="311"/>
        <v>0</v>
      </c>
      <c r="AE338" s="59">
        <f t="shared" si="312"/>
        <v>0</v>
      </c>
      <c r="AF338" s="7">
        <f t="shared" si="296"/>
        <v>0</v>
      </c>
      <c r="AG338" s="84">
        <f t="shared" si="297"/>
        <v>0</v>
      </c>
      <c r="AI338" s="57" t="str">
        <f t="shared" si="313"/>
        <v/>
      </c>
      <c r="AJ338" s="58" t="str">
        <f t="shared" si="314"/>
        <v/>
      </c>
      <c r="AK338" s="59" t="str">
        <f t="shared" si="315"/>
        <v/>
      </c>
      <c r="AL338" s="60" t="str">
        <f t="shared" si="316"/>
        <v/>
      </c>
      <c r="AM338" s="58" t="str">
        <f t="shared" si="317"/>
        <v/>
      </c>
      <c r="AN338" s="59" t="str">
        <f t="shared" si="318"/>
        <v/>
      </c>
      <c r="AO338" s="7" t="str">
        <f t="shared" si="319"/>
        <v/>
      </c>
      <c r="AP338" s="84">
        <f t="shared" si="331"/>
        <v>0</v>
      </c>
      <c r="AR338" s="83">
        <f t="shared" si="298"/>
        <v>1</v>
      </c>
      <c r="AT338" s="83">
        <f t="shared" si="299"/>
        <v>0</v>
      </c>
      <c r="AV338" s="57" t="str">
        <f>IF(明細書!Q338="","",明細書!Q338)</f>
        <v/>
      </c>
      <c r="AW338" s="58" t="str">
        <f>IF(明細書!R338="","",明細書!R338)</f>
        <v/>
      </c>
      <c r="AX338" s="59" t="str">
        <f>IF(明細書!S338="","",明細書!S338)</f>
        <v/>
      </c>
      <c r="AY338" s="60" t="str">
        <f>IF(明細書!T338="","",明細書!T338)</f>
        <v/>
      </c>
      <c r="AZ338" s="58" t="str">
        <f>IF(明細書!U338="","",明細書!U338)</f>
        <v/>
      </c>
      <c r="BA338" s="59" t="str">
        <f>IF(明細書!V338="","",明細書!V338)</f>
        <v/>
      </c>
      <c r="BB338" s="7" t="str">
        <f>IF(明細書!W338="","",明細書!W338)</f>
        <v/>
      </c>
      <c r="BD338" s="57" t="str">
        <f t="shared" si="320"/>
        <v/>
      </c>
      <c r="BE338" s="58" t="str">
        <f t="shared" si="321"/>
        <v/>
      </c>
      <c r="BF338" s="59" t="str">
        <f t="shared" si="322"/>
        <v/>
      </c>
      <c r="BG338" s="60" t="str">
        <f t="shared" si="323"/>
        <v/>
      </c>
      <c r="BH338" s="58" t="str">
        <f t="shared" si="324"/>
        <v/>
      </c>
      <c r="BI338" s="59" t="str">
        <f t="shared" si="325"/>
        <v/>
      </c>
      <c r="BJ338" s="7" t="str">
        <f t="shared" si="326"/>
        <v/>
      </c>
      <c r="BK338" s="7">
        <f t="shared" si="327"/>
        <v>0</v>
      </c>
      <c r="BL338" s="84">
        <f t="shared" si="328"/>
        <v>0</v>
      </c>
      <c r="BM338" s="83">
        <f t="shared" si="329"/>
        <v>1</v>
      </c>
    </row>
    <row r="339" spans="7:65" ht="20.25" customHeight="1" x14ac:dyDescent="0.15">
      <c r="G339" s="55" t="str">
        <f>IF(明細書!H339="","",明細書!H339)</f>
        <v/>
      </c>
      <c r="H339" s="42" t="str">
        <f>IF(明細書!I339="","",明細書!I339)</f>
        <v/>
      </c>
      <c r="I339" s="43" t="str">
        <f>IF(明細書!J339="","",明細書!J339)</f>
        <v/>
      </c>
      <c r="J339" s="44" t="str">
        <f>IF(明細書!K339="","",明細書!K339)</f>
        <v/>
      </c>
      <c r="K339" s="42" t="str">
        <f>IF(明細書!L339="","",明細書!L339)</f>
        <v/>
      </c>
      <c r="L339" s="43" t="str">
        <f>IF(明細書!M339="","",明細書!M339)</f>
        <v/>
      </c>
      <c r="M339" s="45" t="str">
        <f>IF(明細書!N339="","",明細書!N339)</f>
        <v/>
      </c>
      <c r="N339" s="342">
        <f>明細書!O339</f>
        <v>0</v>
      </c>
      <c r="O339" s="343"/>
      <c r="Q339" s="55" t="str">
        <f t="shared" si="300"/>
        <v/>
      </c>
      <c r="R339" s="42" t="str">
        <f t="shared" si="301"/>
        <v/>
      </c>
      <c r="S339" s="43" t="str">
        <f t="shared" si="302"/>
        <v/>
      </c>
      <c r="T339" s="44" t="str">
        <f t="shared" si="303"/>
        <v/>
      </c>
      <c r="U339" s="42" t="str">
        <f t="shared" si="304"/>
        <v/>
      </c>
      <c r="V339" s="43" t="str">
        <f t="shared" si="305"/>
        <v/>
      </c>
      <c r="W339" s="46" t="str">
        <f t="shared" si="306"/>
        <v/>
      </c>
      <c r="X339" s="83">
        <f t="shared" si="330"/>
        <v>0</v>
      </c>
      <c r="Z339" s="57">
        <f t="shared" si="307"/>
        <v>0</v>
      </c>
      <c r="AA339" s="58">
        <f t="shared" si="308"/>
        <v>0</v>
      </c>
      <c r="AB339" s="59">
        <f t="shared" si="309"/>
        <v>0</v>
      </c>
      <c r="AC339" s="60">
        <f t="shared" si="310"/>
        <v>0</v>
      </c>
      <c r="AD339" s="58">
        <f t="shared" si="311"/>
        <v>0</v>
      </c>
      <c r="AE339" s="59">
        <f t="shared" si="312"/>
        <v>0</v>
      </c>
      <c r="AF339" s="7">
        <f t="shared" si="296"/>
        <v>0</v>
      </c>
      <c r="AG339" s="84">
        <f t="shared" si="297"/>
        <v>0</v>
      </c>
      <c r="AI339" s="57" t="str">
        <f t="shared" si="313"/>
        <v/>
      </c>
      <c r="AJ339" s="58" t="str">
        <f t="shared" si="314"/>
        <v/>
      </c>
      <c r="AK339" s="59" t="str">
        <f t="shared" si="315"/>
        <v/>
      </c>
      <c r="AL339" s="60" t="str">
        <f t="shared" si="316"/>
        <v/>
      </c>
      <c r="AM339" s="58" t="str">
        <f t="shared" si="317"/>
        <v/>
      </c>
      <c r="AN339" s="59" t="str">
        <f t="shared" si="318"/>
        <v/>
      </c>
      <c r="AO339" s="7" t="str">
        <f t="shared" si="319"/>
        <v/>
      </c>
      <c r="AP339" s="84">
        <f t="shared" si="331"/>
        <v>0</v>
      </c>
      <c r="AR339" s="83">
        <f t="shared" si="298"/>
        <v>1</v>
      </c>
      <c r="AT339" s="83">
        <f t="shared" si="299"/>
        <v>0</v>
      </c>
      <c r="AV339" s="57" t="str">
        <f>IF(明細書!Q339="","",明細書!Q339)</f>
        <v/>
      </c>
      <c r="AW339" s="58" t="str">
        <f>IF(明細書!R339="","",明細書!R339)</f>
        <v/>
      </c>
      <c r="AX339" s="59" t="str">
        <f>IF(明細書!S339="","",明細書!S339)</f>
        <v/>
      </c>
      <c r="AY339" s="60" t="str">
        <f>IF(明細書!T339="","",明細書!T339)</f>
        <v/>
      </c>
      <c r="AZ339" s="58" t="str">
        <f>IF(明細書!U339="","",明細書!U339)</f>
        <v/>
      </c>
      <c r="BA339" s="59" t="str">
        <f>IF(明細書!V339="","",明細書!V339)</f>
        <v/>
      </c>
      <c r="BB339" s="7" t="str">
        <f>IF(明細書!W339="","",明細書!W339)</f>
        <v/>
      </c>
      <c r="BD339" s="57" t="str">
        <f t="shared" si="320"/>
        <v/>
      </c>
      <c r="BE339" s="58" t="str">
        <f t="shared" si="321"/>
        <v/>
      </c>
      <c r="BF339" s="59" t="str">
        <f t="shared" si="322"/>
        <v/>
      </c>
      <c r="BG339" s="60" t="str">
        <f t="shared" si="323"/>
        <v/>
      </c>
      <c r="BH339" s="58" t="str">
        <f t="shared" si="324"/>
        <v/>
      </c>
      <c r="BI339" s="59" t="str">
        <f t="shared" si="325"/>
        <v/>
      </c>
      <c r="BJ339" s="7" t="str">
        <f t="shared" si="326"/>
        <v/>
      </c>
      <c r="BK339" s="7">
        <f t="shared" si="327"/>
        <v>0</v>
      </c>
      <c r="BL339" s="84">
        <f t="shared" si="328"/>
        <v>0</v>
      </c>
      <c r="BM339" s="83">
        <f t="shared" si="329"/>
        <v>1</v>
      </c>
    </row>
    <row r="340" spans="7:65" ht="20.25" customHeight="1" x14ac:dyDescent="0.15">
      <c r="G340" s="55" t="str">
        <f>IF(明細書!H340="","",明細書!H340)</f>
        <v/>
      </c>
      <c r="H340" s="42" t="str">
        <f>IF(明細書!I340="","",明細書!I340)</f>
        <v/>
      </c>
      <c r="I340" s="43" t="str">
        <f>IF(明細書!J340="","",明細書!J340)</f>
        <v/>
      </c>
      <c r="J340" s="44" t="str">
        <f>IF(明細書!K340="","",明細書!K340)</f>
        <v/>
      </c>
      <c r="K340" s="42" t="str">
        <f>IF(明細書!L340="","",明細書!L340)</f>
        <v/>
      </c>
      <c r="L340" s="43" t="str">
        <f>IF(明細書!M340="","",明細書!M340)</f>
        <v/>
      </c>
      <c r="M340" s="45" t="str">
        <f>IF(明細書!N340="","",明細書!N340)</f>
        <v/>
      </c>
      <c r="N340" s="342">
        <f>明細書!O340</f>
        <v>0</v>
      </c>
      <c r="O340" s="343"/>
      <c r="Q340" s="55" t="str">
        <f t="shared" si="300"/>
        <v/>
      </c>
      <c r="R340" s="42" t="str">
        <f t="shared" si="301"/>
        <v/>
      </c>
      <c r="S340" s="43" t="str">
        <f t="shared" si="302"/>
        <v/>
      </c>
      <c r="T340" s="44" t="str">
        <f t="shared" si="303"/>
        <v/>
      </c>
      <c r="U340" s="42" t="str">
        <f t="shared" si="304"/>
        <v/>
      </c>
      <c r="V340" s="43" t="str">
        <f t="shared" si="305"/>
        <v/>
      </c>
      <c r="W340" s="46" t="str">
        <f t="shared" si="306"/>
        <v/>
      </c>
      <c r="X340" s="83">
        <f t="shared" si="330"/>
        <v>0</v>
      </c>
      <c r="Z340" s="57">
        <f t="shared" si="307"/>
        <v>0</v>
      </c>
      <c r="AA340" s="58">
        <f t="shared" si="308"/>
        <v>0</v>
      </c>
      <c r="AB340" s="59">
        <f t="shared" si="309"/>
        <v>0</v>
      </c>
      <c r="AC340" s="60">
        <f t="shared" si="310"/>
        <v>0</v>
      </c>
      <c r="AD340" s="58">
        <f t="shared" si="311"/>
        <v>0</v>
      </c>
      <c r="AE340" s="59">
        <f t="shared" si="312"/>
        <v>0</v>
      </c>
      <c r="AF340" s="7">
        <f t="shared" si="296"/>
        <v>0</v>
      </c>
      <c r="AG340" s="84">
        <f t="shared" si="297"/>
        <v>0</v>
      </c>
      <c r="AI340" s="57" t="str">
        <f t="shared" si="313"/>
        <v/>
      </c>
      <c r="AJ340" s="58" t="str">
        <f t="shared" si="314"/>
        <v/>
      </c>
      <c r="AK340" s="59" t="str">
        <f t="shared" si="315"/>
        <v/>
      </c>
      <c r="AL340" s="60" t="str">
        <f t="shared" si="316"/>
        <v/>
      </c>
      <c r="AM340" s="58" t="str">
        <f t="shared" si="317"/>
        <v/>
      </c>
      <c r="AN340" s="59" t="str">
        <f t="shared" si="318"/>
        <v/>
      </c>
      <c r="AO340" s="7" t="str">
        <f t="shared" si="319"/>
        <v/>
      </c>
      <c r="AP340" s="84">
        <f t="shared" si="331"/>
        <v>0</v>
      </c>
      <c r="AR340" s="83">
        <f t="shared" si="298"/>
        <v>1</v>
      </c>
      <c r="AT340" s="83">
        <f t="shared" si="299"/>
        <v>0</v>
      </c>
      <c r="AV340" s="57" t="str">
        <f>IF(明細書!Q340="","",明細書!Q340)</f>
        <v/>
      </c>
      <c r="AW340" s="58" t="str">
        <f>IF(明細書!R340="","",明細書!R340)</f>
        <v/>
      </c>
      <c r="AX340" s="59" t="str">
        <f>IF(明細書!S340="","",明細書!S340)</f>
        <v/>
      </c>
      <c r="AY340" s="60" t="str">
        <f>IF(明細書!T340="","",明細書!T340)</f>
        <v/>
      </c>
      <c r="AZ340" s="58" t="str">
        <f>IF(明細書!U340="","",明細書!U340)</f>
        <v/>
      </c>
      <c r="BA340" s="59" t="str">
        <f>IF(明細書!V340="","",明細書!V340)</f>
        <v/>
      </c>
      <c r="BB340" s="7" t="str">
        <f>IF(明細書!W340="","",明細書!W340)</f>
        <v/>
      </c>
      <c r="BD340" s="57" t="str">
        <f t="shared" si="320"/>
        <v/>
      </c>
      <c r="BE340" s="58" t="str">
        <f t="shared" si="321"/>
        <v/>
      </c>
      <c r="BF340" s="59" t="str">
        <f t="shared" si="322"/>
        <v/>
      </c>
      <c r="BG340" s="60" t="str">
        <f t="shared" si="323"/>
        <v/>
      </c>
      <c r="BH340" s="58" t="str">
        <f t="shared" si="324"/>
        <v/>
      </c>
      <c r="BI340" s="59" t="str">
        <f t="shared" si="325"/>
        <v/>
      </c>
      <c r="BJ340" s="7" t="str">
        <f t="shared" si="326"/>
        <v/>
      </c>
      <c r="BK340" s="7">
        <f t="shared" si="327"/>
        <v>0</v>
      </c>
      <c r="BL340" s="84">
        <f t="shared" si="328"/>
        <v>0</v>
      </c>
      <c r="BM340" s="83">
        <f t="shared" si="329"/>
        <v>1</v>
      </c>
    </row>
    <row r="341" spans="7:65" ht="20.25" customHeight="1" x14ac:dyDescent="0.15">
      <c r="G341" s="55" t="str">
        <f>IF(明細書!H341="","",明細書!H341)</f>
        <v/>
      </c>
      <c r="H341" s="42" t="str">
        <f>IF(明細書!I341="","",明細書!I341)</f>
        <v/>
      </c>
      <c r="I341" s="43" t="str">
        <f>IF(明細書!J341="","",明細書!J341)</f>
        <v/>
      </c>
      <c r="J341" s="44" t="str">
        <f>IF(明細書!K341="","",明細書!K341)</f>
        <v/>
      </c>
      <c r="K341" s="42" t="str">
        <f>IF(明細書!L341="","",明細書!L341)</f>
        <v/>
      </c>
      <c r="L341" s="43" t="str">
        <f>IF(明細書!M341="","",明細書!M341)</f>
        <v/>
      </c>
      <c r="M341" s="45" t="str">
        <f>IF(明細書!N341="","",明細書!N341)</f>
        <v/>
      </c>
      <c r="N341" s="342">
        <f>明細書!O341</f>
        <v>0</v>
      </c>
      <c r="O341" s="343"/>
      <c r="Q341" s="55" t="str">
        <f t="shared" si="300"/>
        <v/>
      </c>
      <c r="R341" s="42" t="str">
        <f t="shared" si="301"/>
        <v/>
      </c>
      <c r="S341" s="43" t="str">
        <f t="shared" si="302"/>
        <v/>
      </c>
      <c r="T341" s="44" t="str">
        <f t="shared" si="303"/>
        <v/>
      </c>
      <c r="U341" s="42" t="str">
        <f t="shared" si="304"/>
        <v/>
      </c>
      <c r="V341" s="43" t="str">
        <f t="shared" si="305"/>
        <v/>
      </c>
      <c r="W341" s="46" t="str">
        <f t="shared" si="306"/>
        <v/>
      </c>
      <c r="X341" s="83">
        <f t="shared" si="330"/>
        <v>0</v>
      </c>
      <c r="Z341" s="57">
        <f t="shared" si="307"/>
        <v>0</v>
      </c>
      <c r="AA341" s="58">
        <f t="shared" si="308"/>
        <v>0</v>
      </c>
      <c r="AB341" s="59">
        <f t="shared" si="309"/>
        <v>0</v>
      </c>
      <c r="AC341" s="60">
        <f t="shared" si="310"/>
        <v>0</v>
      </c>
      <c r="AD341" s="58">
        <f t="shared" si="311"/>
        <v>0</v>
      </c>
      <c r="AE341" s="59">
        <f t="shared" si="312"/>
        <v>0</v>
      </c>
      <c r="AF341" s="7">
        <f t="shared" si="296"/>
        <v>0</v>
      </c>
      <c r="AG341" s="84">
        <f t="shared" si="297"/>
        <v>0</v>
      </c>
      <c r="AI341" s="57" t="str">
        <f t="shared" si="313"/>
        <v/>
      </c>
      <c r="AJ341" s="58" t="str">
        <f t="shared" si="314"/>
        <v/>
      </c>
      <c r="AK341" s="59" t="str">
        <f t="shared" si="315"/>
        <v/>
      </c>
      <c r="AL341" s="60" t="str">
        <f t="shared" si="316"/>
        <v/>
      </c>
      <c r="AM341" s="58" t="str">
        <f t="shared" si="317"/>
        <v/>
      </c>
      <c r="AN341" s="59" t="str">
        <f t="shared" si="318"/>
        <v/>
      </c>
      <c r="AO341" s="7" t="str">
        <f t="shared" si="319"/>
        <v/>
      </c>
      <c r="AP341" s="84">
        <f t="shared" si="331"/>
        <v>0</v>
      </c>
      <c r="AR341" s="83">
        <f t="shared" si="298"/>
        <v>1</v>
      </c>
      <c r="AT341" s="83">
        <f t="shared" si="299"/>
        <v>0</v>
      </c>
      <c r="AV341" s="57" t="str">
        <f>IF(明細書!Q341="","",明細書!Q341)</f>
        <v/>
      </c>
      <c r="AW341" s="58" t="str">
        <f>IF(明細書!R341="","",明細書!R341)</f>
        <v/>
      </c>
      <c r="AX341" s="59" t="str">
        <f>IF(明細書!S341="","",明細書!S341)</f>
        <v/>
      </c>
      <c r="AY341" s="60" t="str">
        <f>IF(明細書!T341="","",明細書!T341)</f>
        <v/>
      </c>
      <c r="AZ341" s="58" t="str">
        <f>IF(明細書!U341="","",明細書!U341)</f>
        <v/>
      </c>
      <c r="BA341" s="59" t="str">
        <f>IF(明細書!V341="","",明細書!V341)</f>
        <v/>
      </c>
      <c r="BB341" s="7" t="str">
        <f>IF(明細書!W341="","",明細書!W341)</f>
        <v/>
      </c>
      <c r="BD341" s="57" t="str">
        <f t="shared" si="320"/>
        <v/>
      </c>
      <c r="BE341" s="58" t="str">
        <f t="shared" si="321"/>
        <v/>
      </c>
      <c r="BF341" s="59" t="str">
        <f t="shared" si="322"/>
        <v/>
      </c>
      <c r="BG341" s="60" t="str">
        <f t="shared" si="323"/>
        <v/>
      </c>
      <c r="BH341" s="58" t="str">
        <f t="shared" si="324"/>
        <v/>
      </c>
      <c r="BI341" s="59" t="str">
        <f t="shared" si="325"/>
        <v/>
      </c>
      <c r="BJ341" s="7" t="str">
        <f t="shared" si="326"/>
        <v/>
      </c>
      <c r="BK341" s="7">
        <f t="shared" si="327"/>
        <v>0</v>
      </c>
      <c r="BL341" s="84">
        <f t="shared" si="328"/>
        <v>0</v>
      </c>
      <c r="BM341" s="83">
        <f t="shared" si="329"/>
        <v>1</v>
      </c>
    </row>
    <row r="342" spans="7:65" ht="20.25" customHeight="1" x14ac:dyDescent="0.15">
      <c r="G342" s="55" t="str">
        <f>IF(明細書!H342="","",明細書!H342)</f>
        <v/>
      </c>
      <c r="H342" s="42" t="str">
        <f>IF(明細書!I342="","",明細書!I342)</f>
        <v/>
      </c>
      <c r="I342" s="43" t="str">
        <f>IF(明細書!J342="","",明細書!J342)</f>
        <v/>
      </c>
      <c r="J342" s="44" t="str">
        <f>IF(明細書!K342="","",明細書!K342)</f>
        <v/>
      </c>
      <c r="K342" s="42" t="str">
        <f>IF(明細書!L342="","",明細書!L342)</f>
        <v/>
      </c>
      <c r="L342" s="43" t="str">
        <f>IF(明細書!M342="","",明細書!M342)</f>
        <v/>
      </c>
      <c r="M342" s="45" t="str">
        <f>IF(明細書!N342="","",明細書!N342)</f>
        <v/>
      </c>
      <c r="N342" s="342">
        <f>明細書!O342</f>
        <v>0</v>
      </c>
      <c r="O342" s="343"/>
      <c r="Q342" s="55" t="str">
        <f t="shared" si="300"/>
        <v/>
      </c>
      <c r="R342" s="42" t="str">
        <f t="shared" si="301"/>
        <v/>
      </c>
      <c r="S342" s="43" t="str">
        <f t="shared" si="302"/>
        <v/>
      </c>
      <c r="T342" s="44" t="str">
        <f t="shared" si="303"/>
        <v/>
      </c>
      <c r="U342" s="42" t="str">
        <f t="shared" si="304"/>
        <v/>
      </c>
      <c r="V342" s="43" t="str">
        <f t="shared" si="305"/>
        <v/>
      </c>
      <c r="W342" s="46" t="str">
        <f t="shared" si="306"/>
        <v/>
      </c>
      <c r="X342" s="83">
        <f t="shared" si="330"/>
        <v>0</v>
      </c>
      <c r="Z342" s="57">
        <f t="shared" si="307"/>
        <v>0</v>
      </c>
      <c r="AA342" s="58">
        <f t="shared" si="308"/>
        <v>0</v>
      </c>
      <c r="AB342" s="59">
        <f t="shared" si="309"/>
        <v>0</v>
      </c>
      <c r="AC342" s="60">
        <f t="shared" si="310"/>
        <v>0</v>
      </c>
      <c r="AD342" s="58">
        <f t="shared" si="311"/>
        <v>0</v>
      </c>
      <c r="AE342" s="59">
        <f t="shared" si="312"/>
        <v>0</v>
      </c>
      <c r="AF342" s="7">
        <f t="shared" si="296"/>
        <v>0</v>
      </c>
      <c r="AG342" s="84">
        <f t="shared" si="297"/>
        <v>0</v>
      </c>
      <c r="AI342" s="57" t="str">
        <f t="shared" si="313"/>
        <v/>
      </c>
      <c r="AJ342" s="58" t="str">
        <f t="shared" si="314"/>
        <v/>
      </c>
      <c r="AK342" s="59" t="str">
        <f t="shared" si="315"/>
        <v/>
      </c>
      <c r="AL342" s="60" t="str">
        <f t="shared" si="316"/>
        <v/>
      </c>
      <c r="AM342" s="58" t="str">
        <f t="shared" si="317"/>
        <v/>
      </c>
      <c r="AN342" s="59" t="str">
        <f t="shared" si="318"/>
        <v/>
      </c>
      <c r="AO342" s="7" t="str">
        <f t="shared" si="319"/>
        <v/>
      </c>
      <c r="AP342" s="84">
        <f t="shared" si="331"/>
        <v>0</v>
      </c>
      <c r="AR342" s="83">
        <f t="shared" si="298"/>
        <v>1</v>
      </c>
      <c r="AT342" s="83">
        <f t="shared" si="299"/>
        <v>0</v>
      </c>
      <c r="AV342" s="57" t="str">
        <f>IF(明細書!Q342="","",明細書!Q342)</f>
        <v/>
      </c>
      <c r="AW342" s="58" t="str">
        <f>IF(明細書!R342="","",明細書!R342)</f>
        <v/>
      </c>
      <c r="AX342" s="59" t="str">
        <f>IF(明細書!S342="","",明細書!S342)</f>
        <v/>
      </c>
      <c r="AY342" s="60" t="str">
        <f>IF(明細書!T342="","",明細書!T342)</f>
        <v/>
      </c>
      <c r="AZ342" s="58" t="str">
        <f>IF(明細書!U342="","",明細書!U342)</f>
        <v/>
      </c>
      <c r="BA342" s="59" t="str">
        <f>IF(明細書!V342="","",明細書!V342)</f>
        <v/>
      </c>
      <c r="BB342" s="7" t="str">
        <f>IF(明細書!W342="","",明細書!W342)</f>
        <v/>
      </c>
      <c r="BD342" s="57" t="str">
        <f t="shared" si="320"/>
        <v/>
      </c>
      <c r="BE342" s="58" t="str">
        <f t="shared" si="321"/>
        <v/>
      </c>
      <c r="BF342" s="59" t="str">
        <f t="shared" si="322"/>
        <v/>
      </c>
      <c r="BG342" s="60" t="str">
        <f t="shared" si="323"/>
        <v/>
      </c>
      <c r="BH342" s="58" t="str">
        <f t="shared" si="324"/>
        <v/>
      </c>
      <c r="BI342" s="59" t="str">
        <f t="shared" si="325"/>
        <v/>
      </c>
      <c r="BJ342" s="7" t="str">
        <f t="shared" si="326"/>
        <v/>
      </c>
      <c r="BK342" s="7">
        <f t="shared" si="327"/>
        <v>0</v>
      </c>
      <c r="BL342" s="84">
        <f t="shared" si="328"/>
        <v>0</v>
      </c>
      <c r="BM342" s="83">
        <f t="shared" si="329"/>
        <v>1</v>
      </c>
    </row>
    <row r="343" spans="7:65" ht="20.25" customHeight="1" x14ac:dyDescent="0.15">
      <c r="G343" s="55" t="str">
        <f>IF(明細書!H343="","",明細書!H343)</f>
        <v/>
      </c>
      <c r="H343" s="42" t="str">
        <f>IF(明細書!I343="","",明細書!I343)</f>
        <v/>
      </c>
      <c r="I343" s="43" t="str">
        <f>IF(明細書!J343="","",明細書!J343)</f>
        <v/>
      </c>
      <c r="J343" s="44" t="str">
        <f>IF(明細書!K343="","",明細書!K343)</f>
        <v/>
      </c>
      <c r="K343" s="42" t="str">
        <f>IF(明細書!L343="","",明細書!L343)</f>
        <v/>
      </c>
      <c r="L343" s="43" t="str">
        <f>IF(明細書!M343="","",明細書!M343)</f>
        <v/>
      </c>
      <c r="M343" s="45" t="str">
        <f>IF(明細書!N343="","",明細書!N343)</f>
        <v/>
      </c>
      <c r="N343" s="342">
        <f>明細書!O343</f>
        <v>0</v>
      </c>
      <c r="O343" s="343"/>
      <c r="Q343" s="55" t="str">
        <f t="shared" si="300"/>
        <v/>
      </c>
      <c r="R343" s="42" t="str">
        <f t="shared" si="301"/>
        <v/>
      </c>
      <c r="S343" s="43" t="str">
        <f t="shared" si="302"/>
        <v/>
      </c>
      <c r="T343" s="44" t="str">
        <f t="shared" si="303"/>
        <v/>
      </c>
      <c r="U343" s="42" t="str">
        <f t="shared" si="304"/>
        <v/>
      </c>
      <c r="V343" s="43" t="str">
        <f t="shared" si="305"/>
        <v/>
      </c>
      <c r="W343" s="46" t="str">
        <f t="shared" si="306"/>
        <v/>
      </c>
      <c r="X343" s="83">
        <f t="shared" si="330"/>
        <v>0</v>
      </c>
      <c r="Z343" s="57">
        <f t="shared" si="307"/>
        <v>0</v>
      </c>
      <c r="AA343" s="58">
        <f t="shared" si="308"/>
        <v>0</v>
      </c>
      <c r="AB343" s="59">
        <f t="shared" si="309"/>
        <v>0</v>
      </c>
      <c r="AC343" s="60">
        <f t="shared" si="310"/>
        <v>0</v>
      </c>
      <c r="AD343" s="58">
        <f t="shared" si="311"/>
        <v>0</v>
      </c>
      <c r="AE343" s="59">
        <f t="shared" si="312"/>
        <v>0</v>
      </c>
      <c r="AF343" s="7">
        <f t="shared" si="296"/>
        <v>0</v>
      </c>
      <c r="AG343" s="84">
        <f t="shared" si="297"/>
        <v>0</v>
      </c>
      <c r="AI343" s="57" t="str">
        <f t="shared" si="313"/>
        <v/>
      </c>
      <c r="AJ343" s="58" t="str">
        <f t="shared" si="314"/>
        <v/>
      </c>
      <c r="AK343" s="59" t="str">
        <f t="shared" si="315"/>
        <v/>
      </c>
      <c r="AL343" s="60" t="str">
        <f t="shared" si="316"/>
        <v/>
      </c>
      <c r="AM343" s="58" t="str">
        <f t="shared" si="317"/>
        <v/>
      </c>
      <c r="AN343" s="59" t="str">
        <f t="shared" si="318"/>
        <v/>
      </c>
      <c r="AO343" s="7" t="str">
        <f t="shared" si="319"/>
        <v/>
      </c>
      <c r="AP343" s="84">
        <f t="shared" si="331"/>
        <v>0</v>
      </c>
      <c r="AR343" s="83">
        <f t="shared" si="298"/>
        <v>1</v>
      </c>
      <c r="AT343" s="83">
        <f t="shared" si="299"/>
        <v>0</v>
      </c>
      <c r="AV343" s="57" t="str">
        <f>IF(明細書!Q343="","",明細書!Q343)</f>
        <v/>
      </c>
      <c r="AW343" s="58" t="str">
        <f>IF(明細書!R343="","",明細書!R343)</f>
        <v/>
      </c>
      <c r="AX343" s="59" t="str">
        <f>IF(明細書!S343="","",明細書!S343)</f>
        <v/>
      </c>
      <c r="AY343" s="60" t="str">
        <f>IF(明細書!T343="","",明細書!T343)</f>
        <v/>
      </c>
      <c r="AZ343" s="58" t="str">
        <f>IF(明細書!U343="","",明細書!U343)</f>
        <v/>
      </c>
      <c r="BA343" s="59" t="str">
        <f>IF(明細書!V343="","",明細書!V343)</f>
        <v/>
      </c>
      <c r="BB343" s="7" t="str">
        <f>IF(明細書!W343="","",明細書!W343)</f>
        <v/>
      </c>
      <c r="BD343" s="57" t="str">
        <f t="shared" si="320"/>
        <v/>
      </c>
      <c r="BE343" s="58" t="str">
        <f t="shared" si="321"/>
        <v/>
      </c>
      <c r="BF343" s="59" t="str">
        <f t="shared" si="322"/>
        <v/>
      </c>
      <c r="BG343" s="60" t="str">
        <f t="shared" si="323"/>
        <v/>
      </c>
      <c r="BH343" s="58" t="str">
        <f t="shared" si="324"/>
        <v/>
      </c>
      <c r="BI343" s="59" t="str">
        <f t="shared" si="325"/>
        <v/>
      </c>
      <c r="BJ343" s="7" t="str">
        <f t="shared" si="326"/>
        <v/>
      </c>
      <c r="BK343" s="7">
        <f t="shared" si="327"/>
        <v>0</v>
      </c>
      <c r="BL343" s="84">
        <f t="shared" si="328"/>
        <v>0</v>
      </c>
      <c r="BM343" s="83">
        <f t="shared" si="329"/>
        <v>1</v>
      </c>
    </row>
    <row r="344" spans="7:65" ht="20.25" customHeight="1" x14ac:dyDescent="0.15">
      <c r="G344" s="55" t="str">
        <f>IF(明細書!H344="","",明細書!H344)</f>
        <v/>
      </c>
      <c r="H344" s="42" t="str">
        <f>IF(明細書!I344="","",明細書!I344)</f>
        <v/>
      </c>
      <c r="I344" s="43" t="str">
        <f>IF(明細書!J344="","",明細書!J344)</f>
        <v/>
      </c>
      <c r="J344" s="44" t="str">
        <f>IF(明細書!K344="","",明細書!K344)</f>
        <v/>
      </c>
      <c r="K344" s="42" t="str">
        <f>IF(明細書!L344="","",明細書!L344)</f>
        <v/>
      </c>
      <c r="L344" s="43" t="str">
        <f>IF(明細書!M344="","",明細書!M344)</f>
        <v/>
      </c>
      <c r="M344" s="45" t="str">
        <f>IF(明細書!N344="","",明細書!N344)</f>
        <v/>
      </c>
      <c r="N344" s="342">
        <f>明細書!O344</f>
        <v>0</v>
      </c>
      <c r="O344" s="343"/>
      <c r="Q344" s="55" t="str">
        <f t="shared" si="300"/>
        <v/>
      </c>
      <c r="R344" s="42" t="str">
        <f t="shared" si="301"/>
        <v/>
      </c>
      <c r="S344" s="43" t="str">
        <f t="shared" si="302"/>
        <v/>
      </c>
      <c r="T344" s="44" t="str">
        <f t="shared" si="303"/>
        <v/>
      </c>
      <c r="U344" s="42" t="str">
        <f t="shared" si="304"/>
        <v/>
      </c>
      <c r="V344" s="43" t="str">
        <f t="shared" si="305"/>
        <v/>
      </c>
      <c r="W344" s="46" t="str">
        <f t="shared" si="306"/>
        <v/>
      </c>
      <c r="X344" s="83">
        <f t="shared" si="330"/>
        <v>0</v>
      </c>
      <c r="Z344" s="57">
        <f t="shared" si="307"/>
        <v>0</v>
      </c>
      <c r="AA344" s="58">
        <f t="shared" si="308"/>
        <v>0</v>
      </c>
      <c r="AB344" s="59">
        <f t="shared" si="309"/>
        <v>0</v>
      </c>
      <c r="AC344" s="60">
        <f t="shared" si="310"/>
        <v>0</v>
      </c>
      <c r="AD344" s="58">
        <f t="shared" si="311"/>
        <v>0</v>
      </c>
      <c r="AE344" s="59">
        <f t="shared" si="312"/>
        <v>0</v>
      </c>
      <c r="AF344" s="7">
        <f t="shared" si="296"/>
        <v>0</v>
      </c>
      <c r="AG344" s="84">
        <f t="shared" si="297"/>
        <v>0</v>
      </c>
      <c r="AI344" s="57" t="str">
        <f t="shared" si="313"/>
        <v/>
      </c>
      <c r="AJ344" s="58" t="str">
        <f t="shared" si="314"/>
        <v/>
      </c>
      <c r="AK344" s="59" t="str">
        <f t="shared" si="315"/>
        <v/>
      </c>
      <c r="AL344" s="60" t="str">
        <f t="shared" si="316"/>
        <v/>
      </c>
      <c r="AM344" s="58" t="str">
        <f t="shared" si="317"/>
        <v/>
      </c>
      <c r="AN344" s="59" t="str">
        <f t="shared" si="318"/>
        <v/>
      </c>
      <c r="AO344" s="7" t="str">
        <f t="shared" si="319"/>
        <v/>
      </c>
      <c r="AP344" s="84">
        <f t="shared" si="331"/>
        <v>0</v>
      </c>
      <c r="AR344" s="83">
        <f t="shared" si="298"/>
        <v>1</v>
      </c>
      <c r="AT344" s="83">
        <f t="shared" si="299"/>
        <v>0</v>
      </c>
      <c r="AV344" s="57" t="str">
        <f>IF(明細書!Q344="","",明細書!Q344)</f>
        <v/>
      </c>
      <c r="AW344" s="58" t="str">
        <f>IF(明細書!R344="","",明細書!R344)</f>
        <v/>
      </c>
      <c r="AX344" s="59" t="str">
        <f>IF(明細書!S344="","",明細書!S344)</f>
        <v/>
      </c>
      <c r="AY344" s="60" t="str">
        <f>IF(明細書!T344="","",明細書!T344)</f>
        <v/>
      </c>
      <c r="AZ344" s="58" t="str">
        <f>IF(明細書!U344="","",明細書!U344)</f>
        <v/>
      </c>
      <c r="BA344" s="59" t="str">
        <f>IF(明細書!V344="","",明細書!V344)</f>
        <v/>
      </c>
      <c r="BB344" s="7" t="str">
        <f>IF(明細書!W344="","",明細書!W344)</f>
        <v/>
      </c>
      <c r="BD344" s="57" t="str">
        <f t="shared" si="320"/>
        <v/>
      </c>
      <c r="BE344" s="58" t="str">
        <f t="shared" si="321"/>
        <v/>
      </c>
      <c r="BF344" s="59" t="str">
        <f t="shared" si="322"/>
        <v/>
      </c>
      <c r="BG344" s="60" t="str">
        <f t="shared" si="323"/>
        <v/>
      </c>
      <c r="BH344" s="58" t="str">
        <f t="shared" si="324"/>
        <v/>
      </c>
      <c r="BI344" s="59" t="str">
        <f t="shared" si="325"/>
        <v/>
      </c>
      <c r="BJ344" s="7" t="str">
        <f t="shared" si="326"/>
        <v/>
      </c>
      <c r="BK344" s="7">
        <f t="shared" si="327"/>
        <v>0</v>
      </c>
      <c r="BL344" s="84">
        <f t="shared" si="328"/>
        <v>0</v>
      </c>
      <c r="BM344" s="83">
        <f t="shared" si="329"/>
        <v>1</v>
      </c>
    </row>
    <row r="345" spans="7:65" ht="20.25" customHeight="1" x14ac:dyDescent="0.15">
      <c r="G345" s="55" t="str">
        <f>IF(明細書!H345="","",明細書!H345)</f>
        <v/>
      </c>
      <c r="H345" s="42" t="str">
        <f>IF(明細書!I345="","",明細書!I345)</f>
        <v/>
      </c>
      <c r="I345" s="43" t="str">
        <f>IF(明細書!J345="","",明細書!J345)</f>
        <v/>
      </c>
      <c r="J345" s="44" t="str">
        <f>IF(明細書!K345="","",明細書!K345)</f>
        <v/>
      </c>
      <c r="K345" s="42" t="str">
        <f>IF(明細書!L345="","",明細書!L345)</f>
        <v/>
      </c>
      <c r="L345" s="43" t="str">
        <f>IF(明細書!M345="","",明細書!M345)</f>
        <v/>
      </c>
      <c r="M345" s="45" t="str">
        <f>IF(明細書!N345="","",明細書!N345)</f>
        <v/>
      </c>
      <c r="N345" s="342">
        <f>明細書!O345</f>
        <v>0</v>
      </c>
      <c r="O345" s="343"/>
      <c r="Q345" s="55" t="str">
        <f t="shared" si="300"/>
        <v/>
      </c>
      <c r="R345" s="42" t="str">
        <f t="shared" si="301"/>
        <v/>
      </c>
      <c r="S345" s="43" t="str">
        <f t="shared" si="302"/>
        <v/>
      </c>
      <c r="T345" s="44" t="str">
        <f t="shared" si="303"/>
        <v/>
      </c>
      <c r="U345" s="42" t="str">
        <f t="shared" si="304"/>
        <v/>
      </c>
      <c r="V345" s="43" t="str">
        <f t="shared" si="305"/>
        <v/>
      </c>
      <c r="W345" s="46" t="str">
        <f t="shared" si="306"/>
        <v/>
      </c>
      <c r="X345" s="83">
        <f t="shared" si="330"/>
        <v>0</v>
      </c>
      <c r="Z345" s="57">
        <f t="shared" si="307"/>
        <v>0</v>
      </c>
      <c r="AA345" s="58">
        <f t="shared" si="308"/>
        <v>0</v>
      </c>
      <c r="AB345" s="59">
        <f t="shared" si="309"/>
        <v>0</v>
      </c>
      <c r="AC345" s="60">
        <f t="shared" si="310"/>
        <v>0</v>
      </c>
      <c r="AD345" s="58">
        <f t="shared" si="311"/>
        <v>0</v>
      </c>
      <c r="AE345" s="59">
        <f t="shared" si="312"/>
        <v>0</v>
      </c>
      <c r="AF345" s="7">
        <f t="shared" si="296"/>
        <v>0</v>
      </c>
      <c r="AG345" s="84">
        <f t="shared" si="297"/>
        <v>0</v>
      </c>
      <c r="AI345" s="57" t="str">
        <f t="shared" si="313"/>
        <v/>
      </c>
      <c r="AJ345" s="58" t="str">
        <f t="shared" si="314"/>
        <v/>
      </c>
      <c r="AK345" s="59" t="str">
        <f t="shared" si="315"/>
        <v/>
      </c>
      <c r="AL345" s="60" t="str">
        <f t="shared" si="316"/>
        <v/>
      </c>
      <c r="AM345" s="58" t="str">
        <f t="shared" si="317"/>
        <v/>
      </c>
      <c r="AN345" s="59" t="str">
        <f t="shared" si="318"/>
        <v/>
      </c>
      <c r="AO345" s="7" t="str">
        <f t="shared" si="319"/>
        <v/>
      </c>
      <c r="AP345" s="84">
        <f t="shared" si="331"/>
        <v>0</v>
      </c>
      <c r="AR345" s="83">
        <f t="shared" si="298"/>
        <v>1</v>
      </c>
      <c r="AT345" s="83">
        <f t="shared" si="299"/>
        <v>0</v>
      </c>
      <c r="AV345" s="57" t="str">
        <f>IF(明細書!Q345="","",明細書!Q345)</f>
        <v/>
      </c>
      <c r="AW345" s="58" t="str">
        <f>IF(明細書!R345="","",明細書!R345)</f>
        <v/>
      </c>
      <c r="AX345" s="59" t="str">
        <f>IF(明細書!S345="","",明細書!S345)</f>
        <v/>
      </c>
      <c r="AY345" s="60" t="str">
        <f>IF(明細書!T345="","",明細書!T345)</f>
        <v/>
      </c>
      <c r="AZ345" s="58" t="str">
        <f>IF(明細書!U345="","",明細書!U345)</f>
        <v/>
      </c>
      <c r="BA345" s="59" t="str">
        <f>IF(明細書!V345="","",明細書!V345)</f>
        <v/>
      </c>
      <c r="BB345" s="7" t="str">
        <f>IF(明細書!W345="","",明細書!W345)</f>
        <v/>
      </c>
      <c r="BD345" s="57" t="str">
        <f t="shared" si="320"/>
        <v/>
      </c>
      <c r="BE345" s="58" t="str">
        <f t="shared" si="321"/>
        <v/>
      </c>
      <c r="BF345" s="59" t="str">
        <f t="shared" si="322"/>
        <v/>
      </c>
      <c r="BG345" s="60" t="str">
        <f t="shared" si="323"/>
        <v/>
      </c>
      <c r="BH345" s="58" t="str">
        <f t="shared" si="324"/>
        <v/>
      </c>
      <c r="BI345" s="59" t="str">
        <f t="shared" si="325"/>
        <v/>
      </c>
      <c r="BJ345" s="7" t="str">
        <f t="shared" si="326"/>
        <v/>
      </c>
      <c r="BK345" s="7">
        <f t="shared" si="327"/>
        <v>0</v>
      </c>
      <c r="BL345" s="84">
        <f t="shared" si="328"/>
        <v>0</v>
      </c>
      <c r="BM345" s="83">
        <f t="shared" si="329"/>
        <v>1</v>
      </c>
    </row>
    <row r="346" spans="7:65" ht="20.25" customHeight="1" x14ac:dyDescent="0.15">
      <c r="G346" s="55" t="str">
        <f>IF(明細書!H346="","",明細書!H346)</f>
        <v/>
      </c>
      <c r="H346" s="42" t="str">
        <f>IF(明細書!I346="","",明細書!I346)</f>
        <v/>
      </c>
      <c r="I346" s="43" t="str">
        <f>IF(明細書!J346="","",明細書!J346)</f>
        <v/>
      </c>
      <c r="J346" s="44" t="str">
        <f>IF(明細書!K346="","",明細書!K346)</f>
        <v/>
      </c>
      <c r="K346" s="42" t="str">
        <f>IF(明細書!L346="","",明細書!L346)</f>
        <v/>
      </c>
      <c r="L346" s="43" t="str">
        <f>IF(明細書!M346="","",明細書!M346)</f>
        <v/>
      </c>
      <c r="M346" s="45" t="str">
        <f>IF(明細書!N346="","",明細書!N346)</f>
        <v/>
      </c>
      <c r="N346" s="342">
        <f>明細書!O346</f>
        <v>0</v>
      </c>
      <c r="O346" s="343"/>
      <c r="Q346" s="55" t="str">
        <f t="shared" si="300"/>
        <v/>
      </c>
      <c r="R346" s="42" t="str">
        <f t="shared" si="301"/>
        <v/>
      </c>
      <c r="S346" s="43" t="str">
        <f t="shared" si="302"/>
        <v/>
      </c>
      <c r="T346" s="44" t="str">
        <f t="shared" si="303"/>
        <v/>
      </c>
      <c r="U346" s="42" t="str">
        <f t="shared" si="304"/>
        <v/>
      </c>
      <c r="V346" s="43" t="str">
        <f t="shared" si="305"/>
        <v/>
      </c>
      <c r="W346" s="46" t="str">
        <f t="shared" si="306"/>
        <v/>
      </c>
      <c r="X346" s="83">
        <f t="shared" si="330"/>
        <v>0</v>
      </c>
      <c r="Z346" s="57">
        <f t="shared" si="307"/>
        <v>0</v>
      </c>
      <c r="AA346" s="58">
        <f t="shared" si="308"/>
        <v>0</v>
      </c>
      <c r="AB346" s="59">
        <f t="shared" si="309"/>
        <v>0</v>
      </c>
      <c r="AC346" s="60">
        <f t="shared" si="310"/>
        <v>0</v>
      </c>
      <c r="AD346" s="58">
        <f t="shared" si="311"/>
        <v>0</v>
      </c>
      <c r="AE346" s="59">
        <f t="shared" si="312"/>
        <v>0</v>
      </c>
      <c r="AF346" s="7">
        <f t="shared" si="296"/>
        <v>0</v>
      </c>
      <c r="AG346" s="84">
        <f t="shared" si="297"/>
        <v>0</v>
      </c>
      <c r="AI346" s="57" t="str">
        <f t="shared" si="313"/>
        <v/>
      </c>
      <c r="AJ346" s="58" t="str">
        <f t="shared" si="314"/>
        <v/>
      </c>
      <c r="AK346" s="59" t="str">
        <f t="shared" si="315"/>
        <v/>
      </c>
      <c r="AL346" s="60" t="str">
        <f t="shared" si="316"/>
        <v/>
      </c>
      <c r="AM346" s="58" t="str">
        <f t="shared" si="317"/>
        <v/>
      </c>
      <c r="AN346" s="59" t="str">
        <f t="shared" si="318"/>
        <v/>
      </c>
      <c r="AO346" s="7" t="str">
        <f t="shared" si="319"/>
        <v/>
      </c>
      <c r="AP346" s="84">
        <f t="shared" si="331"/>
        <v>0</v>
      </c>
      <c r="AR346" s="83">
        <f t="shared" si="298"/>
        <v>1</v>
      </c>
      <c r="AT346" s="83">
        <f t="shared" si="299"/>
        <v>0</v>
      </c>
      <c r="AV346" s="57" t="str">
        <f>IF(明細書!Q346="","",明細書!Q346)</f>
        <v/>
      </c>
      <c r="AW346" s="58" t="str">
        <f>IF(明細書!R346="","",明細書!R346)</f>
        <v/>
      </c>
      <c r="AX346" s="59" t="str">
        <f>IF(明細書!S346="","",明細書!S346)</f>
        <v/>
      </c>
      <c r="AY346" s="60" t="str">
        <f>IF(明細書!T346="","",明細書!T346)</f>
        <v/>
      </c>
      <c r="AZ346" s="58" t="str">
        <f>IF(明細書!U346="","",明細書!U346)</f>
        <v/>
      </c>
      <c r="BA346" s="59" t="str">
        <f>IF(明細書!V346="","",明細書!V346)</f>
        <v/>
      </c>
      <c r="BB346" s="7" t="str">
        <f>IF(明細書!W346="","",明細書!W346)</f>
        <v/>
      </c>
      <c r="BD346" s="57" t="str">
        <f t="shared" si="320"/>
        <v/>
      </c>
      <c r="BE346" s="58" t="str">
        <f t="shared" si="321"/>
        <v/>
      </c>
      <c r="BF346" s="59" t="str">
        <f t="shared" si="322"/>
        <v/>
      </c>
      <c r="BG346" s="60" t="str">
        <f t="shared" si="323"/>
        <v/>
      </c>
      <c r="BH346" s="58" t="str">
        <f t="shared" si="324"/>
        <v/>
      </c>
      <c r="BI346" s="59" t="str">
        <f t="shared" si="325"/>
        <v/>
      </c>
      <c r="BJ346" s="7" t="str">
        <f t="shared" si="326"/>
        <v/>
      </c>
      <c r="BK346" s="7">
        <f t="shared" si="327"/>
        <v>0</v>
      </c>
      <c r="BL346" s="84">
        <f t="shared" si="328"/>
        <v>0</v>
      </c>
      <c r="BM346" s="83">
        <f t="shared" si="329"/>
        <v>1</v>
      </c>
    </row>
    <row r="347" spans="7:65" ht="20.25" customHeight="1" x14ac:dyDescent="0.15">
      <c r="G347" s="55" t="str">
        <f>IF(明細書!H347="","",明細書!H347)</f>
        <v/>
      </c>
      <c r="H347" s="42" t="str">
        <f>IF(明細書!I347="","",明細書!I347)</f>
        <v/>
      </c>
      <c r="I347" s="43" t="str">
        <f>IF(明細書!J347="","",明細書!J347)</f>
        <v/>
      </c>
      <c r="J347" s="44" t="str">
        <f>IF(明細書!K347="","",明細書!K347)</f>
        <v/>
      </c>
      <c r="K347" s="42" t="str">
        <f>IF(明細書!L347="","",明細書!L347)</f>
        <v/>
      </c>
      <c r="L347" s="43" t="str">
        <f>IF(明細書!M347="","",明細書!M347)</f>
        <v/>
      </c>
      <c r="M347" s="45" t="str">
        <f>IF(明細書!N347="","",明細書!N347)</f>
        <v/>
      </c>
      <c r="N347" s="342">
        <f>明細書!O347</f>
        <v>0</v>
      </c>
      <c r="O347" s="343"/>
      <c r="Q347" s="55" t="str">
        <f t="shared" si="300"/>
        <v/>
      </c>
      <c r="R347" s="42" t="str">
        <f t="shared" si="301"/>
        <v/>
      </c>
      <c r="S347" s="43" t="str">
        <f t="shared" si="302"/>
        <v/>
      </c>
      <c r="T347" s="44" t="str">
        <f t="shared" si="303"/>
        <v/>
      </c>
      <c r="U347" s="42" t="str">
        <f t="shared" si="304"/>
        <v/>
      </c>
      <c r="V347" s="43" t="str">
        <f t="shared" si="305"/>
        <v/>
      </c>
      <c r="W347" s="46" t="str">
        <f t="shared" si="306"/>
        <v/>
      </c>
      <c r="X347" s="83">
        <f t="shared" si="330"/>
        <v>0</v>
      </c>
      <c r="Z347" s="57">
        <f t="shared" si="307"/>
        <v>0</v>
      </c>
      <c r="AA347" s="58">
        <f t="shared" si="308"/>
        <v>0</v>
      </c>
      <c r="AB347" s="59">
        <f t="shared" si="309"/>
        <v>0</v>
      </c>
      <c r="AC347" s="60">
        <f t="shared" si="310"/>
        <v>0</v>
      </c>
      <c r="AD347" s="58">
        <f t="shared" si="311"/>
        <v>0</v>
      </c>
      <c r="AE347" s="59">
        <f t="shared" si="312"/>
        <v>0</v>
      </c>
      <c r="AF347" s="7">
        <f t="shared" si="296"/>
        <v>0</v>
      </c>
      <c r="AG347" s="84">
        <f t="shared" si="297"/>
        <v>0</v>
      </c>
      <c r="AI347" s="57" t="str">
        <f t="shared" si="313"/>
        <v/>
      </c>
      <c r="AJ347" s="58" t="str">
        <f t="shared" si="314"/>
        <v/>
      </c>
      <c r="AK347" s="59" t="str">
        <f t="shared" si="315"/>
        <v/>
      </c>
      <c r="AL347" s="60" t="str">
        <f t="shared" si="316"/>
        <v/>
      </c>
      <c r="AM347" s="58" t="str">
        <f t="shared" si="317"/>
        <v/>
      </c>
      <c r="AN347" s="59" t="str">
        <f t="shared" si="318"/>
        <v/>
      </c>
      <c r="AO347" s="7" t="str">
        <f t="shared" si="319"/>
        <v/>
      </c>
      <c r="AP347" s="84">
        <f t="shared" si="331"/>
        <v>0</v>
      </c>
      <c r="AR347" s="83">
        <f t="shared" si="298"/>
        <v>1</v>
      </c>
      <c r="AT347" s="83">
        <f t="shared" si="299"/>
        <v>0</v>
      </c>
      <c r="AV347" s="57" t="str">
        <f>IF(明細書!Q347="","",明細書!Q347)</f>
        <v/>
      </c>
      <c r="AW347" s="58" t="str">
        <f>IF(明細書!R347="","",明細書!R347)</f>
        <v/>
      </c>
      <c r="AX347" s="59" t="str">
        <f>IF(明細書!S347="","",明細書!S347)</f>
        <v/>
      </c>
      <c r="AY347" s="60" t="str">
        <f>IF(明細書!T347="","",明細書!T347)</f>
        <v/>
      </c>
      <c r="AZ347" s="58" t="str">
        <f>IF(明細書!U347="","",明細書!U347)</f>
        <v/>
      </c>
      <c r="BA347" s="59" t="str">
        <f>IF(明細書!V347="","",明細書!V347)</f>
        <v/>
      </c>
      <c r="BB347" s="7" t="str">
        <f>IF(明細書!W347="","",明細書!W347)</f>
        <v/>
      </c>
      <c r="BD347" s="57" t="str">
        <f t="shared" si="320"/>
        <v/>
      </c>
      <c r="BE347" s="58" t="str">
        <f t="shared" si="321"/>
        <v/>
      </c>
      <c r="BF347" s="59" t="str">
        <f t="shared" si="322"/>
        <v/>
      </c>
      <c r="BG347" s="60" t="str">
        <f t="shared" si="323"/>
        <v/>
      </c>
      <c r="BH347" s="58" t="str">
        <f t="shared" si="324"/>
        <v/>
      </c>
      <c r="BI347" s="59" t="str">
        <f t="shared" si="325"/>
        <v/>
      </c>
      <c r="BJ347" s="7" t="str">
        <f t="shared" si="326"/>
        <v/>
      </c>
      <c r="BK347" s="7">
        <f t="shared" si="327"/>
        <v>0</v>
      </c>
      <c r="BL347" s="84">
        <f t="shared" si="328"/>
        <v>0</v>
      </c>
      <c r="BM347" s="83">
        <f t="shared" si="329"/>
        <v>1</v>
      </c>
    </row>
    <row r="348" spans="7:65" ht="20.25" customHeight="1" x14ac:dyDescent="0.15">
      <c r="G348" s="55" t="str">
        <f>IF(明細書!H348="","",明細書!H348)</f>
        <v/>
      </c>
      <c r="H348" s="42" t="str">
        <f>IF(明細書!I348="","",明細書!I348)</f>
        <v/>
      </c>
      <c r="I348" s="43" t="str">
        <f>IF(明細書!J348="","",明細書!J348)</f>
        <v/>
      </c>
      <c r="J348" s="44" t="str">
        <f>IF(明細書!K348="","",明細書!K348)</f>
        <v/>
      </c>
      <c r="K348" s="42" t="str">
        <f>IF(明細書!L348="","",明細書!L348)</f>
        <v/>
      </c>
      <c r="L348" s="43" t="str">
        <f>IF(明細書!M348="","",明細書!M348)</f>
        <v/>
      </c>
      <c r="M348" s="45" t="str">
        <f>IF(明細書!N348="","",明細書!N348)</f>
        <v/>
      </c>
      <c r="N348" s="342">
        <f>明細書!O348</f>
        <v>0</v>
      </c>
      <c r="O348" s="343"/>
      <c r="Q348" s="55" t="str">
        <f t="shared" si="300"/>
        <v/>
      </c>
      <c r="R348" s="42" t="str">
        <f t="shared" si="301"/>
        <v/>
      </c>
      <c r="S348" s="43" t="str">
        <f t="shared" si="302"/>
        <v/>
      </c>
      <c r="T348" s="44" t="str">
        <f t="shared" si="303"/>
        <v/>
      </c>
      <c r="U348" s="42" t="str">
        <f t="shared" si="304"/>
        <v/>
      </c>
      <c r="V348" s="43" t="str">
        <f t="shared" si="305"/>
        <v/>
      </c>
      <c r="W348" s="46" t="str">
        <f t="shared" si="306"/>
        <v/>
      </c>
      <c r="X348" s="83">
        <f t="shared" si="330"/>
        <v>0</v>
      </c>
      <c r="Z348" s="57">
        <f t="shared" si="307"/>
        <v>0</v>
      </c>
      <c r="AA348" s="58">
        <f t="shared" si="308"/>
        <v>0</v>
      </c>
      <c r="AB348" s="59">
        <f t="shared" si="309"/>
        <v>0</v>
      </c>
      <c r="AC348" s="60">
        <f t="shared" si="310"/>
        <v>0</v>
      </c>
      <c r="AD348" s="58">
        <f t="shared" si="311"/>
        <v>0</v>
      </c>
      <c r="AE348" s="59">
        <f t="shared" si="312"/>
        <v>0</v>
      </c>
      <c r="AF348" s="7">
        <f t="shared" si="296"/>
        <v>0</v>
      </c>
      <c r="AG348" s="84">
        <f t="shared" si="297"/>
        <v>0</v>
      </c>
      <c r="AI348" s="57" t="str">
        <f t="shared" si="313"/>
        <v/>
      </c>
      <c r="AJ348" s="58" t="str">
        <f t="shared" si="314"/>
        <v/>
      </c>
      <c r="AK348" s="59" t="str">
        <f t="shared" si="315"/>
        <v/>
      </c>
      <c r="AL348" s="60" t="str">
        <f t="shared" si="316"/>
        <v/>
      </c>
      <c r="AM348" s="58" t="str">
        <f t="shared" si="317"/>
        <v/>
      </c>
      <c r="AN348" s="59" t="str">
        <f t="shared" si="318"/>
        <v/>
      </c>
      <c r="AO348" s="7" t="str">
        <f t="shared" si="319"/>
        <v/>
      </c>
      <c r="AP348" s="84">
        <f t="shared" si="331"/>
        <v>0</v>
      </c>
      <c r="AR348" s="83">
        <f t="shared" si="298"/>
        <v>1</v>
      </c>
      <c r="AT348" s="83">
        <f t="shared" si="299"/>
        <v>0</v>
      </c>
      <c r="AV348" s="57" t="str">
        <f>IF(明細書!Q348="","",明細書!Q348)</f>
        <v/>
      </c>
      <c r="AW348" s="58" t="str">
        <f>IF(明細書!R348="","",明細書!R348)</f>
        <v/>
      </c>
      <c r="AX348" s="59" t="str">
        <f>IF(明細書!S348="","",明細書!S348)</f>
        <v/>
      </c>
      <c r="AY348" s="60" t="str">
        <f>IF(明細書!T348="","",明細書!T348)</f>
        <v/>
      </c>
      <c r="AZ348" s="58" t="str">
        <f>IF(明細書!U348="","",明細書!U348)</f>
        <v/>
      </c>
      <c r="BA348" s="59" t="str">
        <f>IF(明細書!V348="","",明細書!V348)</f>
        <v/>
      </c>
      <c r="BB348" s="7" t="str">
        <f>IF(明細書!W348="","",明細書!W348)</f>
        <v/>
      </c>
      <c r="BD348" s="57" t="str">
        <f t="shared" si="320"/>
        <v/>
      </c>
      <c r="BE348" s="58" t="str">
        <f t="shared" si="321"/>
        <v/>
      </c>
      <c r="BF348" s="59" t="str">
        <f t="shared" si="322"/>
        <v/>
      </c>
      <c r="BG348" s="60" t="str">
        <f t="shared" si="323"/>
        <v/>
      </c>
      <c r="BH348" s="58" t="str">
        <f t="shared" si="324"/>
        <v/>
      </c>
      <c r="BI348" s="59" t="str">
        <f t="shared" si="325"/>
        <v/>
      </c>
      <c r="BJ348" s="7" t="str">
        <f t="shared" si="326"/>
        <v/>
      </c>
      <c r="BK348" s="7">
        <f t="shared" si="327"/>
        <v>0</v>
      </c>
      <c r="BL348" s="84">
        <f t="shared" si="328"/>
        <v>0</v>
      </c>
      <c r="BM348" s="83">
        <f t="shared" si="329"/>
        <v>1</v>
      </c>
    </row>
    <row r="349" spans="7:65" ht="20.25" customHeight="1" thickBot="1" x14ac:dyDescent="0.2">
      <c r="G349" s="54" t="str">
        <f>IF(明細書!H349="","",明細書!H349)</f>
        <v/>
      </c>
      <c r="H349" s="47" t="str">
        <f>IF(明細書!I349="","",明細書!I349)</f>
        <v/>
      </c>
      <c r="I349" s="26" t="str">
        <f>IF(明細書!J349="","",明細書!J349)</f>
        <v/>
      </c>
      <c r="J349" s="27" t="str">
        <f>IF(明細書!K349="","",明細書!K349)</f>
        <v/>
      </c>
      <c r="K349" s="47" t="str">
        <f>IF(明細書!L349="","",明細書!L349)</f>
        <v/>
      </c>
      <c r="L349" s="26" t="str">
        <f>IF(明細書!M349="","",明細書!M349)</f>
        <v/>
      </c>
      <c r="M349" s="48" t="str">
        <f>IF(明細書!N349="","",明細書!N349)</f>
        <v/>
      </c>
      <c r="N349" s="344">
        <f>明細書!O349</f>
        <v>0</v>
      </c>
      <c r="O349" s="345"/>
      <c r="Q349" s="54" t="str">
        <f t="shared" si="300"/>
        <v/>
      </c>
      <c r="R349" s="47" t="str">
        <f t="shared" si="301"/>
        <v/>
      </c>
      <c r="S349" s="26" t="str">
        <f t="shared" si="302"/>
        <v/>
      </c>
      <c r="T349" s="27" t="str">
        <f t="shared" si="303"/>
        <v/>
      </c>
      <c r="U349" s="47" t="str">
        <f t="shared" si="304"/>
        <v/>
      </c>
      <c r="V349" s="26" t="str">
        <f t="shared" si="305"/>
        <v/>
      </c>
      <c r="W349" s="49" t="str">
        <f t="shared" si="306"/>
        <v/>
      </c>
      <c r="X349" s="85">
        <f t="shared" si="330"/>
        <v>0</v>
      </c>
      <c r="Z349" s="62">
        <f t="shared" si="307"/>
        <v>0</v>
      </c>
      <c r="AA349" s="63">
        <f t="shared" si="308"/>
        <v>0</v>
      </c>
      <c r="AB349" s="64">
        <f t="shared" si="309"/>
        <v>0</v>
      </c>
      <c r="AC349" s="65">
        <f t="shared" si="310"/>
        <v>0</v>
      </c>
      <c r="AD349" s="63">
        <f t="shared" si="311"/>
        <v>0</v>
      </c>
      <c r="AE349" s="64">
        <f t="shared" si="312"/>
        <v>0</v>
      </c>
      <c r="AF349" s="61">
        <f t="shared" si="296"/>
        <v>0</v>
      </c>
      <c r="AG349" s="86">
        <f t="shared" si="297"/>
        <v>0</v>
      </c>
      <c r="AI349" s="62" t="str">
        <f t="shared" si="313"/>
        <v/>
      </c>
      <c r="AJ349" s="63" t="str">
        <f t="shared" si="314"/>
        <v/>
      </c>
      <c r="AK349" s="64" t="str">
        <f t="shared" si="315"/>
        <v/>
      </c>
      <c r="AL349" s="65" t="str">
        <f t="shared" si="316"/>
        <v/>
      </c>
      <c r="AM349" s="63" t="str">
        <f t="shared" si="317"/>
        <v/>
      </c>
      <c r="AN349" s="64" t="str">
        <f t="shared" si="318"/>
        <v/>
      </c>
      <c r="AO349" s="61" t="str">
        <f t="shared" si="319"/>
        <v/>
      </c>
      <c r="AP349" s="86">
        <f t="shared" si="331"/>
        <v>0</v>
      </c>
      <c r="AR349" s="85">
        <f t="shared" si="298"/>
        <v>1</v>
      </c>
      <c r="AT349" s="85">
        <f t="shared" si="299"/>
        <v>0</v>
      </c>
      <c r="AV349" s="62" t="str">
        <f>IF(明細書!Q349="","",明細書!Q349)</f>
        <v/>
      </c>
      <c r="AW349" s="63" t="str">
        <f>IF(明細書!R349="","",明細書!R349)</f>
        <v/>
      </c>
      <c r="AX349" s="64" t="str">
        <f>IF(明細書!S349="","",明細書!S349)</f>
        <v/>
      </c>
      <c r="AY349" s="65" t="str">
        <f>IF(明細書!T349="","",明細書!T349)</f>
        <v/>
      </c>
      <c r="AZ349" s="63" t="str">
        <f>IF(明細書!U349="","",明細書!U349)</f>
        <v/>
      </c>
      <c r="BA349" s="64" t="str">
        <f>IF(明細書!V349="","",明細書!V349)</f>
        <v/>
      </c>
      <c r="BB349" s="61" t="str">
        <f>IF(明細書!W349="","",明細書!W349)</f>
        <v/>
      </c>
      <c r="BD349" s="62" t="str">
        <f t="shared" si="320"/>
        <v/>
      </c>
      <c r="BE349" s="63" t="str">
        <f t="shared" si="321"/>
        <v/>
      </c>
      <c r="BF349" s="64" t="str">
        <f t="shared" si="322"/>
        <v/>
      </c>
      <c r="BG349" s="65" t="str">
        <f t="shared" si="323"/>
        <v/>
      </c>
      <c r="BH349" s="63" t="str">
        <f t="shared" si="324"/>
        <v/>
      </c>
      <c r="BI349" s="64" t="str">
        <f t="shared" si="325"/>
        <v/>
      </c>
      <c r="BJ349" s="61" t="str">
        <f t="shared" si="326"/>
        <v/>
      </c>
      <c r="BK349" s="61">
        <f t="shared" si="327"/>
        <v>0</v>
      </c>
      <c r="BL349" s="86">
        <f t="shared" si="328"/>
        <v>0</v>
      </c>
      <c r="BM349" s="85">
        <f t="shared" si="329"/>
        <v>1</v>
      </c>
    </row>
    <row r="350" spans="7:65" ht="20.25" customHeight="1" thickBot="1" x14ac:dyDescent="0.2">
      <c r="Z350" s="87"/>
      <c r="AA350" s="88" t="s">
        <v>22</v>
      </c>
      <c r="AD350" s="88"/>
      <c r="AE350" s="88" t="s">
        <v>23</v>
      </c>
      <c r="AF350" s="89"/>
      <c r="AG350" s="76" t="str">
        <f>IF($AT350&gt;8,AG352,IF($AT350=8,IF($AR350=-1,"-","\"),IF($AT350=7,IF($AR350=-1,"\",""),"")))</f>
        <v/>
      </c>
      <c r="AH350" s="67" t="str">
        <f>IF($AT350&gt;7,AH352,IF($AT350=7,IF($AR350=-1,"-","\"),IF($AT350=6,IF($AR350=-1,"\",""),"")))</f>
        <v/>
      </c>
      <c r="AI350" s="67" t="str">
        <f>IF($AT350&gt;6,AI352,IF($AT350=6,IF($AR350=-1,"-","\"),IF($AT350=5,IF($AR350=-1,"\",""),"")))</f>
        <v/>
      </c>
      <c r="AJ350" s="67" t="str">
        <f>IF($AT350&gt;5,AJ352,IF($AT350=5,IF($AR350=-1,"-","\"),IF($AT350=4,IF($AR350=-1,"\",""),"")))</f>
        <v/>
      </c>
      <c r="AK350" s="67" t="str">
        <f>IF($AT350&gt;4,AK352,IF($AT350=4,IF($AR350=-1,"-","\"),IF($AT350=3,IF($AR350=-1,"\",""),"")))</f>
        <v/>
      </c>
      <c r="AL350" s="67" t="str">
        <f>IF($AT350&gt;3,AL352,IF($AT350=3,IF($AR350=-1,"-","\"),IF($AT350=2,IF($AR350=-1,"\",""),"")))</f>
        <v/>
      </c>
      <c r="AM350" s="67" t="str">
        <f>IF($AT350&gt;2,AM352,IF($AT350=2,IF($AR350=-1,"-","\"),IF($AT350=1,IF($AR350=-1,"\",""),"")))</f>
        <v/>
      </c>
      <c r="AN350" s="67" t="str">
        <f>IF($AT350&gt;1,AN352,IF($AT350=1,IF($AR350=-1,"-","\"),""))</f>
        <v/>
      </c>
      <c r="AO350" s="69" t="str">
        <f>IF($AT350&gt;0,AO352,"")</f>
        <v/>
      </c>
      <c r="AP350" s="89">
        <f>SUM(BL320:BL349)</f>
        <v>0</v>
      </c>
      <c r="AR350" s="90">
        <f>IF(AP350&lt;0,-1,1)</f>
        <v>1</v>
      </c>
      <c r="AT350" s="82">
        <f>IF(COUNTBLANK(AV320:BB349)=210,0,LEN(AP352))</f>
        <v>0</v>
      </c>
    </row>
    <row r="351" spans="7:65" ht="20.25" customHeight="1" thickBot="1" x14ac:dyDescent="0.2">
      <c r="Z351" s="79"/>
      <c r="AA351" s="80" t="s">
        <v>24</v>
      </c>
      <c r="AB351" s="80"/>
      <c r="AC351" s="80"/>
      <c r="AD351" s="80"/>
      <c r="AE351" s="80" t="s">
        <v>23</v>
      </c>
      <c r="AF351" s="81"/>
      <c r="AG351" s="76" t="str">
        <f>IF($AT351&gt;8,AG353,IF($AT351=8,IF($AR351=-1,"-","\"),IF($AT351=7,IF($AR351=-1,"\",""),"")))</f>
        <v/>
      </c>
      <c r="AH351" s="67" t="str">
        <f>IF($AT351&gt;7,AH353,IF($AT351=7,IF($AR351=-1,"-","\"),IF($AT351=6,IF($AR351=-1,"\",""),"")))</f>
        <v/>
      </c>
      <c r="AI351" s="67" t="str">
        <f>IF($AT351&gt;6,AI353,IF($AT351=6,IF($AR351=-1,"-","\"),IF($AT351=5,IF($AR351=-1,"\",""),"")))</f>
        <v/>
      </c>
      <c r="AJ351" s="67" t="str">
        <f>IF($AT351&gt;5,AJ353,IF($AT351=5,IF($AR351=-1,"-","\"),IF($AT351=4,IF($AR351=-1,"\",""),"")))</f>
        <v/>
      </c>
      <c r="AK351" s="67" t="str">
        <f>IF($AT351&gt;4,AK353,IF($AT351=4,IF($AR351=-1,"-","\"),IF($AT351=3,IF($AR351=-1,"\",""),"")))</f>
        <v/>
      </c>
      <c r="AL351" s="67" t="str">
        <f>IF($AT351&gt;3,AL353,IF($AT351=3,IF($AR351=-1,"-","\"),IF($AT351=2,IF($AR351=-1,"\",""),"")))</f>
        <v/>
      </c>
      <c r="AM351" s="67" t="str">
        <f>IF($AT351&gt;2,AM353,IF($AT351=2,IF($AR351=-1,"-","\"),IF($AT351=1,IF($AR351=-1,"\",""),"")))</f>
        <v/>
      </c>
      <c r="AN351" s="67" t="str">
        <f>IF($AT351&gt;1,AN353,IF($AT351=1,IF($AR351=-1,"-","\"),""))</f>
        <v/>
      </c>
      <c r="AO351" s="69" t="str">
        <f>IF($AT351&gt;0,AO353,"")</f>
        <v/>
      </c>
      <c r="AP351" s="81">
        <f>AP350+AP312</f>
        <v>0</v>
      </c>
      <c r="AR351" s="82">
        <f>IF(AP351&lt;0,-1,1)</f>
        <v>1</v>
      </c>
      <c r="AT351" s="85">
        <f>IF(COUNTBLANK(AV320:BB349)=210,0,LEN(AP353))</f>
        <v>0</v>
      </c>
    </row>
    <row r="352" spans="7:65" ht="20.25" customHeight="1" thickBot="1" x14ac:dyDescent="0.2">
      <c r="Z352" s="79" t="s">
        <v>63</v>
      </c>
      <c r="AA352" s="80" t="s">
        <v>22</v>
      </c>
      <c r="AB352" s="80"/>
      <c r="AC352" s="80"/>
      <c r="AD352" s="80"/>
      <c r="AE352" s="80" t="s">
        <v>23</v>
      </c>
      <c r="AF352" s="81" t="s">
        <v>63</v>
      </c>
      <c r="AG352" s="34">
        <f>INT(AP352/10000000)-INT(AP352/100000000)*10</f>
        <v>0</v>
      </c>
      <c r="AH352" s="72">
        <f>INT(AP352/1000000)-INT(AP352/10000000)*10</f>
        <v>0</v>
      </c>
      <c r="AI352" s="73">
        <f>INT(AP352/100000)-INT(AP352/1000000)*10</f>
        <v>0</v>
      </c>
      <c r="AJ352" s="74">
        <f>INT(AP352/100000)-INT(AP352/1000000)*10</f>
        <v>0</v>
      </c>
      <c r="AK352" s="72">
        <f>INT(AP352/10000)-INT(AP352/100000)*10</f>
        <v>0</v>
      </c>
      <c r="AL352" s="73">
        <f>INT(AP352/1000)-INT(AP352/10000)*10</f>
        <v>0</v>
      </c>
      <c r="AM352" s="74">
        <f>INT(AP352/100)-INT(AP352/1000)*10</f>
        <v>0</v>
      </c>
      <c r="AN352" s="72">
        <f>INT(AP352/10)-INT(AP352/100)*10</f>
        <v>0</v>
      </c>
      <c r="AO352" s="36">
        <f>INT(AP352/1)-INT(AP352/10)*10</f>
        <v>0</v>
      </c>
      <c r="AP352" s="75">
        <f>AP350*AR350</f>
        <v>0</v>
      </c>
    </row>
    <row r="353" spans="1:65" ht="20.25" customHeight="1" thickBot="1" x14ac:dyDescent="0.2">
      <c r="Z353" s="79" t="s">
        <v>63</v>
      </c>
      <c r="AA353" s="80" t="s">
        <v>24</v>
      </c>
      <c r="AB353" s="80"/>
      <c r="AC353" s="80"/>
      <c r="AD353" s="80"/>
      <c r="AE353" s="80" t="s">
        <v>23</v>
      </c>
      <c r="AF353" s="81" t="s">
        <v>63</v>
      </c>
      <c r="AG353" s="70">
        <f>INT(AP353/10000000)-INT(AP353/100000000)*10</f>
        <v>0</v>
      </c>
      <c r="AH353" s="67">
        <f>INT(AP353/1000000)-INT(AP353/10000000)*10</f>
        <v>0</v>
      </c>
      <c r="AI353" s="68">
        <f>INT(AP353/100000)-INT(AP353/1000000)*10</f>
        <v>0</v>
      </c>
      <c r="AJ353" s="66">
        <f>INT(AP353/100000)-INT(AP353/1000000)*10</f>
        <v>0</v>
      </c>
      <c r="AK353" s="67">
        <f>INT(AP353/10000)-INT(AP353/100000)*10</f>
        <v>0</v>
      </c>
      <c r="AL353" s="68">
        <f>INT(AP353/1000)-INT(AP353/10000)*10</f>
        <v>0</v>
      </c>
      <c r="AM353" s="66">
        <f>INT(AP353/100)-INT(AP353/1000)*10</f>
        <v>0</v>
      </c>
      <c r="AN353" s="67">
        <f>INT(AP353/10)-INT(AP353/100)*10</f>
        <v>0</v>
      </c>
      <c r="AO353" s="69">
        <f>INT(AP353/1)-INT(AP353/10)*10</f>
        <v>0</v>
      </c>
      <c r="AP353" s="71">
        <f>AP351*AR351</f>
        <v>0</v>
      </c>
    </row>
    <row r="354" spans="1:65" ht="20.25" customHeight="1" x14ac:dyDescent="0.15">
      <c r="A354" s="33" t="s">
        <v>64</v>
      </c>
      <c r="B354" s="33" t="s">
        <v>65</v>
      </c>
      <c r="C354" s="33">
        <f>C315+1</f>
        <v>10</v>
      </c>
    </row>
    <row r="356" spans="1:65" ht="20.25" customHeight="1" x14ac:dyDescent="0.15">
      <c r="Q356" s="33" t="str">
        <f>IF(G359&lt;10,G359*1000000,"")</f>
        <v/>
      </c>
    </row>
    <row r="357" spans="1:65" ht="20.25" customHeight="1" thickBot="1" x14ac:dyDescent="0.2"/>
    <row r="358" spans="1:65" ht="20.25" customHeight="1" thickBot="1" x14ac:dyDescent="0.2">
      <c r="G358" s="77"/>
      <c r="H358" s="78" t="s">
        <v>15</v>
      </c>
      <c r="I358" s="35"/>
      <c r="J358" s="35"/>
      <c r="K358" s="35"/>
      <c r="L358" s="35" t="s">
        <v>16</v>
      </c>
      <c r="M358" s="35"/>
      <c r="N358" s="34" t="s">
        <v>17</v>
      </c>
      <c r="O358" s="36" t="s">
        <v>18</v>
      </c>
      <c r="Q358" s="79" t="s">
        <v>15</v>
      </c>
      <c r="R358" s="80"/>
      <c r="S358" s="80" t="s">
        <v>16</v>
      </c>
      <c r="T358" s="80"/>
      <c r="U358" s="80" t="s">
        <v>23</v>
      </c>
      <c r="V358" s="80"/>
      <c r="W358" s="81" t="s">
        <v>37</v>
      </c>
      <c r="X358" s="82" t="s">
        <v>39</v>
      </c>
      <c r="Z358" s="79" t="s">
        <v>63</v>
      </c>
      <c r="AA358" s="80" t="s">
        <v>19</v>
      </c>
      <c r="AB358" s="80"/>
      <c r="AC358" s="80"/>
      <c r="AD358" s="80"/>
      <c r="AE358" s="80" t="s">
        <v>20</v>
      </c>
      <c r="AF358" s="81" t="s">
        <v>63</v>
      </c>
      <c r="AG358" s="81" t="s">
        <v>43</v>
      </c>
      <c r="AI358" s="79"/>
      <c r="AJ358" s="80" t="s">
        <v>19</v>
      </c>
      <c r="AK358" s="80"/>
      <c r="AL358" s="80"/>
      <c r="AM358" s="80"/>
      <c r="AN358" s="80" t="s">
        <v>20</v>
      </c>
      <c r="AO358" s="81"/>
      <c r="AP358" s="81" t="s">
        <v>44</v>
      </c>
      <c r="AR358" s="82" t="s">
        <v>38</v>
      </c>
      <c r="AT358" s="82" t="s">
        <v>42</v>
      </c>
      <c r="AV358" s="79"/>
      <c r="AW358" s="80" t="s">
        <v>19</v>
      </c>
      <c r="AX358" s="80"/>
      <c r="AY358" s="80"/>
      <c r="AZ358" s="80"/>
      <c r="BA358" s="80" t="s">
        <v>20</v>
      </c>
      <c r="BB358" s="81"/>
      <c r="BD358" s="79" t="s">
        <v>19</v>
      </c>
      <c r="BE358" s="80"/>
      <c r="BF358" s="80" t="s">
        <v>20</v>
      </c>
      <c r="BG358" s="80"/>
      <c r="BH358" s="80" t="s">
        <v>23</v>
      </c>
      <c r="BI358" s="80"/>
      <c r="BJ358" s="81" t="s">
        <v>37</v>
      </c>
      <c r="BK358" s="81" t="s">
        <v>43</v>
      </c>
      <c r="BL358" s="81" t="s">
        <v>44</v>
      </c>
      <c r="BM358" s="82" t="s">
        <v>38</v>
      </c>
    </row>
    <row r="359" spans="1:65" ht="20.25" customHeight="1" x14ac:dyDescent="0.15">
      <c r="G359" s="56" t="str">
        <f>IF(明細書!H359="","",明細書!H359)</f>
        <v/>
      </c>
      <c r="H359" s="37" t="str">
        <f>IF(明細書!I359="","",明細書!I359)</f>
        <v/>
      </c>
      <c r="I359" s="38" t="str">
        <f>IF(明細書!J359="","",明細書!J359)</f>
        <v/>
      </c>
      <c r="J359" s="39" t="str">
        <f>IF(明細書!K359="","",明細書!K359)</f>
        <v/>
      </c>
      <c r="K359" s="37" t="str">
        <f>IF(明細書!L359="","",明細書!L359)</f>
        <v/>
      </c>
      <c r="L359" s="38" t="str">
        <f>IF(明細書!M359="","",明細書!M359)</f>
        <v/>
      </c>
      <c r="M359" s="40" t="str">
        <f>IF(明細書!N359="","",明細書!N359)</f>
        <v/>
      </c>
      <c r="N359" s="346">
        <f>明細書!O359</f>
        <v>0</v>
      </c>
      <c r="O359" s="347"/>
      <c r="Q359" s="56" t="str">
        <f>IF(G359&lt;10,G359*1000000,"")</f>
        <v/>
      </c>
      <c r="R359" s="37" t="str">
        <f>IF(H359&lt;10,H359*100000,"")</f>
        <v/>
      </c>
      <c r="S359" s="38" t="str">
        <f>IF(I359&lt;10,I359*10000,"")</f>
        <v/>
      </c>
      <c r="T359" s="39" t="str">
        <f>IF(J359&lt;10,J359*1000,"")</f>
        <v/>
      </c>
      <c r="U359" s="37" t="str">
        <f>IF(K359&lt;10,K359*100,"")</f>
        <v/>
      </c>
      <c r="V359" s="38" t="str">
        <f>IF(L359&lt;10,L359*10,"")</f>
        <v/>
      </c>
      <c r="W359" s="41" t="str">
        <f>IF(M359&lt;10,M359*1,"")</f>
        <v/>
      </c>
      <c r="X359" s="83">
        <f>SUM(Q359:W359)</f>
        <v>0</v>
      </c>
      <c r="Z359" s="57">
        <f>INT($AG359/1000000)-INT($AG359/10000000)*10</f>
        <v>0</v>
      </c>
      <c r="AA359" s="58">
        <f>INT($AG359/100000)-INT($AG359/1000000)*10</f>
        <v>0</v>
      </c>
      <c r="AB359" s="59">
        <f>INT($AG359/10000)-INT($AG359/100000)*10</f>
        <v>0</v>
      </c>
      <c r="AC359" s="60">
        <f>INT($AG359/1000)-INT($AG359/10000)*10</f>
        <v>0</v>
      </c>
      <c r="AD359" s="58">
        <f>INT($AG359/100)-INT($AG359/1000)*10</f>
        <v>0</v>
      </c>
      <c r="AE359" s="59">
        <f>INT($AG359/10)-INT($AG359/100)*10</f>
        <v>0</v>
      </c>
      <c r="AF359" s="7">
        <f t="shared" ref="AF359:AF388" si="332">INT($AG359/1)-INT($AG359/10)*10</f>
        <v>0</v>
      </c>
      <c r="AG359" s="84">
        <f t="shared" ref="AG359:AG388" si="333">X359*N359</f>
        <v>0</v>
      </c>
      <c r="AI359" s="57" t="str">
        <f>IF($AT359&gt;6,Z359,IF($AT359=6,IF($AR359=-1,"-","\"),IF($AT359=5,IF($AR359=-1,"\",""),"")))</f>
        <v/>
      </c>
      <c r="AJ359" s="58" t="str">
        <f>IF($AT359&gt;5,AA359,IF($AT359=5,IF($AR359=-1,"-","\"),IF($AT359=4,IF($AR359=-1,"\",""),"")))</f>
        <v/>
      </c>
      <c r="AK359" s="59" t="str">
        <f>IF($AT359&gt;4,AB359,IF($AT359=4,IF($AR359=-1,"-","\"),IF($AT359=3,IF($AR359=-1,"\",""),"")))</f>
        <v/>
      </c>
      <c r="AL359" s="60" t="str">
        <f>IF($AT359&gt;3,AC359,IF($AT359=3,IF($AR359=-1,"-","\"),IF($AT359=2,IF($AR359=-1,"\",""),"")))</f>
        <v/>
      </c>
      <c r="AM359" s="58" t="str">
        <f>IF($AT359&gt;2,AD359,IF($AT359=2,IF($AR359=-1,"-","\"),IF($AT359=1,IF($AR359=-1,"\",""),"")))</f>
        <v/>
      </c>
      <c r="AN359" s="59" t="str">
        <f>IF($AT359&gt;1,AE359,IF($AT359=1,IF($AR359=-1,"-","\"),IF($AT359=0,IF($AR359=-1,"\",""),"")))</f>
        <v/>
      </c>
      <c r="AO359" s="7" t="str">
        <f>IF($AT359&gt;0,AF359,"")</f>
        <v/>
      </c>
      <c r="AP359" s="84">
        <f>AG359*AR359</f>
        <v>0</v>
      </c>
      <c r="AR359" s="83">
        <f t="shared" ref="AR359:AR388" si="334">IF(COUNTIF(G359:M359,"-")&gt;0,-1,1)</f>
        <v>1</v>
      </c>
      <c r="AT359" s="83">
        <f t="shared" ref="AT359:AT388" si="335">IF(W359="",0,LEN(AG359))</f>
        <v>0</v>
      </c>
      <c r="AV359" s="57" t="str">
        <f>IF(明細書!Q359="","",明細書!Q359)</f>
        <v/>
      </c>
      <c r="AW359" s="58" t="str">
        <f>IF(明細書!R359="","",明細書!R359)</f>
        <v/>
      </c>
      <c r="AX359" s="59" t="str">
        <f>IF(明細書!S359="","",明細書!S359)</f>
        <v/>
      </c>
      <c r="AY359" s="60" t="str">
        <f>IF(明細書!T359="","",明細書!T359)</f>
        <v/>
      </c>
      <c r="AZ359" s="58" t="str">
        <f>IF(明細書!U359="","",明細書!U359)</f>
        <v/>
      </c>
      <c r="BA359" s="59" t="str">
        <f>IF(明細書!V359="","",明細書!V359)</f>
        <v/>
      </c>
      <c r="BB359" s="7" t="str">
        <f>IF(明細書!W359="","",明細書!W359)</f>
        <v/>
      </c>
      <c r="BD359" s="57" t="str">
        <f>IF(AV359&lt;10,AV359*1000000,"")</f>
        <v/>
      </c>
      <c r="BE359" s="58" t="str">
        <f>IF(AW359&lt;10,AW359*100000,"")</f>
        <v/>
      </c>
      <c r="BF359" s="59" t="str">
        <f>IF(AX359&lt;10,AX359*10000,"")</f>
        <v/>
      </c>
      <c r="BG359" s="60" t="str">
        <f>IF(AY359&lt;10,AY359*1000,"")</f>
        <v/>
      </c>
      <c r="BH359" s="58" t="str">
        <f>IF(AZ359&lt;10,AZ359*100,"")</f>
        <v/>
      </c>
      <c r="BI359" s="59" t="str">
        <f>IF(BA359&lt;10,BA359*10,"")</f>
        <v/>
      </c>
      <c r="BJ359" s="7" t="str">
        <f>IF(BB359&lt;10,BB359*1,"")</f>
        <v/>
      </c>
      <c r="BK359" s="7">
        <f>SUM(BD359:BJ359)</f>
        <v>0</v>
      </c>
      <c r="BL359" s="84">
        <f>BK359*BM359</f>
        <v>0</v>
      </c>
      <c r="BM359" s="83">
        <f>IF(COUNTIF(AV359:BB359,"-")&gt;0,-1,1)</f>
        <v>1</v>
      </c>
    </row>
    <row r="360" spans="1:65" ht="20.25" customHeight="1" x14ac:dyDescent="0.15">
      <c r="G360" s="55" t="str">
        <f>IF(明細書!H360="","",明細書!H360)</f>
        <v/>
      </c>
      <c r="H360" s="42" t="str">
        <f>IF(明細書!I360="","",明細書!I360)</f>
        <v/>
      </c>
      <c r="I360" s="43" t="str">
        <f>IF(明細書!J360="","",明細書!J360)</f>
        <v/>
      </c>
      <c r="J360" s="44" t="str">
        <f>IF(明細書!K360="","",明細書!K360)</f>
        <v/>
      </c>
      <c r="K360" s="42" t="str">
        <f>IF(明細書!L360="","",明細書!L360)</f>
        <v/>
      </c>
      <c r="L360" s="43" t="str">
        <f>IF(明細書!M360="","",明細書!M360)</f>
        <v/>
      </c>
      <c r="M360" s="45" t="str">
        <f>IF(明細書!N360="","",明細書!N360)</f>
        <v/>
      </c>
      <c r="N360" s="342">
        <f>明細書!O360</f>
        <v>0</v>
      </c>
      <c r="O360" s="343"/>
      <c r="Q360" s="55" t="str">
        <f t="shared" ref="Q360:Q388" si="336">IF(G360&lt;10,G360*1000000,"")</f>
        <v/>
      </c>
      <c r="R360" s="42" t="str">
        <f t="shared" ref="R360:R388" si="337">IF(H360&lt;10,H360*100000,"")</f>
        <v/>
      </c>
      <c r="S360" s="43" t="str">
        <f t="shared" ref="S360:S388" si="338">IF(I360&lt;10,I360*10000,"")</f>
        <v/>
      </c>
      <c r="T360" s="44" t="str">
        <f t="shared" ref="T360:T388" si="339">IF(J360&lt;10,J360*1000,"")</f>
        <v/>
      </c>
      <c r="U360" s="42" t="str">
        <f t="shared" ref="U360:U388" si="340">IF(K360&lt;10,K360*100,"")</f>
        <v/>
      </c>
      <c r="V360" s="43" t="str">
        <f t="shared" ref="V360:V388" si="341">IF(L360&lt;10,L360*10,"")</f>
        <v/>
      </c>
      <c r="W360" s="46" t="str">
        <f t="shared" ref="W360:W388" si="342">IF(M360&lt;10,M360*1,"")</f>
        <v/>
      </c>
      <c r="X360" s="83">
        <f>SUM(Q360:W360)</f>
        <v>0</v>
      </c>
      <c r="Z360" s="57">
        <f t="shared" ref="Z360:Z388" si="343">INT($AG360/1000000)-INT($AG360/10000000)*10</f>
        <v>0</v>
      </c>
      <c r="AA360" s="58">
        <f t="shared" ref="AA360:AA388" si="344">INT($AG360/100000)-INT($AG360/1000000)*10</f>
        <v>0</v>
      </c>
      <c r="AB360" s="59">
        <f t="shared" ref="AB360:AB388" si="345">INT($AG360/10000)-INT($AG360/100000)*10</f>
        <v>0</v>
      </c>
      <c r="AC360" s="60">
        <f t="shared" ref="AC360:AC388" si="346">INT($AG360/1000)-INT($AG360/10000)*10</f>
        <v>0</v>
      </c>
      <c r="AD360" s="58">
        <f t="shared" ref="AD360:AD388" si="347">INT($AG360/100)-INT($AG360/1000)*10</f>
        <v>0</v>
      </c>
      <c r="AE360" s="59">
        <f t="shared" ref="AE360:AE388" si="348">INT($AG360/10)-INT($AG360/100)*10</f>
        <v>0</v>
      </c>
      <c r="AF360" s="7">
        <f t="shared" si="332"/>
        <v>0</v>
      </c>
      <c r="AG360" s="84">
        <f t="shared" si="333"/>
        <v>0</v>
      </c>
      <c r="AI360" s="57" t="str">
        <f t="shared" ref="AI360:AI388" si="349">IF($AT360&gt;6,Z360,IF($AT360=6,IF($AR360=-1,"-","\"),IF($AT360=5,IF($AR360=-1,"\",""),"")))</f>
        <v/>
      </c>
      <c r="AJ360" s="58" t="str">
        <f t="shared" ref="AJ360:AJ388" si="350">IF($AT360&gt;5,AA360,IF($AT360=5,IF($AR360=-1,"-","\"),IF($AT360=4,IF($AR360=-1,"\",""),"")))</f>
        <v/>
      </c>
      <c r="AK360" s="59" t="str">
        <f t="shared" ref="AK360:AK388" si="351">IF($AT360&gt;4,AB360,IF($AT360=4,IF($AR360=-1,"-","\"),IF($AT360=3,IF($AR360=-1,"\",""),"")))</f>
        <v/>
      </c>
      <c r="AL360" s="60" t="str">
        <f t="shared" ref="AL360:AL388" si="352">IF($AT360&gt;3,AC360,IF($AT360=3,IF($AR360=-1,"-","\"),IF($AT360=2,IF($AR360=-1,"\",""),"")))</f>
        <v/>
      </c>
      <c r="AM360" s="58" t="str">
        <f t="shared" ref="AM360:AM388" si="353">IF($AT360&gt;2,AD360,IF($AT360=2,IF($AR360=-1,"-","\"),IF($AT360=1,IF($AR360=-1,"\",""),"")))</f>
        <v/>
      </c>
      <c r="AN360" s="59" t="str">
        <f t="shared" ref="AN360:AN388" si="354">IF($AT360&gt;1,AE360,IF($AT360=1,IF($AR360=-1,"-","\"),IF($AT360=0,IF($AR360=-1,"\",""),"")))</f>
        <v/>
      </c>
      <c r="AO360" s="7" t="str">
        <f t="shared" ref="AO360:AO388" si="355">IF($AT360&gt;0,AF360,"")</f>
        <v/>
      </c>
      <c r="AP360" s="84">
        <f>AG360*AR360</f>
        <v>0</v>
      </c>
      <c r="AR360" s="83">
        <f t="shared" si="334"/>
        <v>1</v>
      </c>
      <c r="AT360" s="83">
        <f t="shared" si="335"/>
        <v>0</v>
      </c>
      <c r="AV360" s="57" t="str">
        <f>IF(明細書!Q360="","",明細書!Q360)</f>
        <v/>
      </c>
      <c r="AW360" s="58" t="str">
        <f>IF(明細書!R360="","",明細書!R360)</f>
        <v/>
      </c>
      <c r="AX360" s="59" t="str">
        <f>IF(明細書!S360="","",明細書!S360)</f>
        <v/>
      </c>
      <c r="AY360" s="60" t="str">
        <f>IF(明細書!T360="","",明細書!T360)</f>
        <v/>
      </c>
      <c r="AZ360" s="58" t="str">
        <f>IF(明細書!U360="","",明細書!U360)</f>
        <v/>
      </c>
      <c r="BA360" s="59" t="str">
        <f>IF(明細書!V360="","",明細書!V360)</f>
        <v/>
      </c>
      <c r="BB360" s="7" t="str">
        <f>IF(明細書!W360="","",明細書!W360)</f>
        <v/>
      </c>
      <c r="BD360" s="57" t="str">
        <f t="shared" ref="BD360:BD388" si="356">IF(AV360&lt;10,AV360*1000000,"")</f>
        <v/>
      </c>
      <c r="BE360" s="58" t="str">
        <f t="shared" ref="BE360:BE388" si="357">IF(AW360&lt;10,AW360*100000,"")</f>
        <v/>
      </c>
      <c r="BF360" s="59" t="str">
        <f t="shared" ref="BF360:BF388" si="358">IF(AX360&lt;10,AX360*10000,"")</f>
        <v/>
      </c>
      <c r="BG360" s="60" t="str">
        <f t="shared" ref="BG360:BG388" si="359">IF(AY360&lt;10,AY360*1000,"")</f>
        <v/>
      </c>
      <c r="BH360" s="58" t="str">
        <f t="shared" ref="BH360:BH388" si="360">IF(AZ360&lt;10,AZ360*100,"")</f>
        <v/>
      </c>
      <c r="BI360" s="59" t="str">
        <f t="shared" ref="BI360:BI388" si="361">IF(BA360&lt;10,BA360*10,"")</f>
        <v/>
      </c>
      <c r="BJ360" s="7" t="str">
        <f t="shared" ref="BJ360:BJ388" si="362">IF(BB360&lt;10,BB360*1,"")</f>
        <v/>
      </c>
      <c r="BK360" s="7">
        <f t="shared" ref="BK360:BK388" si="363">SUM(BD360:BJ360)</f>
        <v>0</v>
      </c>
      <c r="BL360" s="84">
        <f t="shared" ref="BL360:BL388" si="364">BK360*BM360</f>
        <v>0</v>
      </c>
      <c r="BM360" s="83">
        <f t="shared" ref="BM360:BM388" si="365">IF(COUNTIF(AV360:BB360,"-")&gt;0,-1,1)</f>
        <v>1</v>
      </c>
    </row>
    <row r="361" spans="1:65" ht="20.25" customHeight="1" x14ac:dyDescent="0.15">
      <c r="G361" s="55" t="str">
        <f>IF(明細書!H361="","",明細書!H361)</f>
        <v/>
      </c>
      <c r="H361" s="42" t="str">
        <f>IF(明細書!I361="","",明細書!I361)</f>
        <v/>
      </c>
      <c r="I361" s="43" t="str">
        <f>IF(明細書!J361="","",明細書!J361)</f>
        <v/>
      </c>
      <c r="J361" s="44" t="str">
        <f>IF(明細書!K361="","",明細書!K361)</f>
        <v/>
      </c>
      <c r="K361" s="42" t="str">
        <f>IF(明細書!L361="","",明細書!L361)</f>
        <v/>
      </c>
      <c r="L361" s="43" t="str">
        <f>IF(明細書!M361="","",明細書!M361)</f>
        <v/>
      </c>
      <c r="M361" s="45" t="str">
        <f>IF(明細書!N361="","",明細書!N361)</f>
        <v/>
      </c>
      <c r="N361" s="342">
        <f>明細書!O361</f>
        <v>0</v>
      </c>
      <c r="O361" s="343"/>
      <c r="Q361" s="55" t="str">
        <f t="shared" si="336"/>
        <v/>
      </c>
      <c r="R361" s="42" t="str">
        <f t="shared" si="337"/>
        <v/>
      </c>
      <c r="S361" s="43" t="str">
        <f t="shared" si="338"/>
        <v/>
      </c>
      <c r="T361" s="44" t="str">
        <f t="shared" si="339"/>
        <v/>
      </c>
      <c r="U361" s="42" t="str">
        <f t="shared" si="340"/>
        <v/>
      </c>
      <c r="V361" s="43" t="str">
        <f t="shared" si="341"/>
        <v/>
      </c>
      <c r="W361" s="46" t="str">
        <f t="shared" si="342"/>
        <v/>
      </c>
      <c r="X361" s="83">
        <f t="shared" ref="X361:X388" si="366">SUM(Q361:W361)</f>
        <v>0</v>
      </c>
      <c r="Z361" s="57">
        <f t="shared" si="343"/>
        <v>0</v>
      </c>
      <c r="AA361" s="58">
        <f t="shared" si="344"/>
        <v>0</v>
      </c>
      <c r="AB361" s="59">
        <f t="shared" si="345"/>
        <v>0</v>
      </c>
      <c r="AC361" s="60">
        <f t="shared" si="346"/>
        <v>0</v>
      </c>
      <c r="AD361" s="58">
        <f t="shared" si="347"/>
        <v>0</v>
      </c>
      <c r="AE361" s="59">
        <f t="shared" si="348"/>
        <v>0</v>
      </c>
      <c r="AF361" s="7">
        <f t="shared" si="332"/>
        <v>0</v>
      </c>
      <c r="AG361" s="84">
        <f t="shared" si="333"/>
        <v>0</v>
      </c>
      <c r="AI361" s="57" t="str">
        <f t="shared" si="349"/>
        <v/>
      </c>
      <c r="AJ361" s="58" t="str">
        <f t="shared" si="350"/>
        <v/>
      </c>
      <c r="AK361" s="59" t="str">
        <f t="shared" si="351"/>
        <v/>
      </c>
      <c r="AL361" s="60" t="str">
        <f t="shared" si="352"/>
        <v/>
      </c>
      <c r="AM361" s="58" t="str">
        <f t="shared" si="353"/>
        <v/>
      </c>
      <c r="AN361" s="59" t="str">
        <f t="shared" si="354"/>
        <v/>
      </c>
      <c r="AO361" s="7" t="str">
        <f t="shared" si="355"/>
        <v/>
      </c>
      <c r="AP361" s="84">
        <f t="shared" ref="AP361:AP388" si="367">AG361*AR361</f>
        <v>0</v>
      </c>
      <c r="AR361" s="83">
        <f t="shared" si="334"/>
        <v>1</v>
      </c>
      <c r="AT361" s="83">
        <f t="shared" si="335"/>
        <v>0</v>
      </c>
      <c r="AV361" s="57" t="str">
        <f>IF(明細書!Q361="","",明細書!Q361)</f>
        <v/>
      </c>
      <c r="AW361" s="58" t="str">
        <f>IF(明細書!R361="","",明細書!R361)</f>
        <v/>
      </c>
      <c r="AX361" s="59" t="str">
        <f>IF(明細書!S361="","",明細書!S361)</f>
        <v/>
      </c>
      <c r="AY361" s="60" t="str">
        <f>IF(明細書!T361="","",明細書!T361)</f>
        <v/>
      </c>
      <c r="AZ361" s="58" t="str">
        <f>IF(明細書!U361="","",明細書!U361)</f>
        <v/>
      </c>
      <c r="BA361" s="59" t="str">
        <f>IF(明細書!V361="","",明細書!V361)</f>
        <v/>
      </c>
      <c r="BB361" s="7" t="str">
        <f>IF(明細書!W361="","",明細書!W361)</f>
        <v/>
      </c>
      <c r="BD361" s="57" t="str">
        <f t="shared" si="356"/>
        <v/>
      </c>
      <c r="BE361" s="58" t="str">
        <f t="shared" si="357"/>
        <v/>
      </c>
      <c r="BF361" s="59" t="str">
        <f t="shared" si="358"/>
        <v/>
      </c>
      <c r="BG361" s="60" t="str">
        <f t="shared" si="359"/>
        <v/>
      </c>
      <c r="BH361" s="58" t="str">
        <f t="shared" si="360"/>
        <v/>
      </c>
      <c r="BI361" s="59" t="str">
        <f t="shared" si="361"/>
        <v/>
      </c>
      <c r="BJ361" s="7" t="str">
        <f t="shared" si="362"/>
        <v/>
      </c>
      <c r="BK361" s="7">
        <f t="shared" si="363"/>
        <v>0</v>
      </c>
      <c r="BL361" s="84">
        <f t="shared" si="364"/>
        <v>0</v>
      </c>
      <c r="BM361" s="83">
        <f t="shared" si="365"/>
        <v>1</v>
      </c>
    </row>
    <row r="362" spans="1:65" ht="20.25" customHeight="1" x14ac:dyDescent="0.15">
      <c r="G362" s="55" t="str">
        <f>IF(明細書!H362="","",明細書!H362)</f>
        <v/>
      </c>
      <c r="H362" s="42" t="str">
        <f>IF(明細書!I362="","",明細書!I362)</f>
        <v/>
      </c>
      <c r="I362" s="43" t="str">
        <f>IF(明細書!J362="","",明細書!J362)</f>
        <v/>
      </c>
      <c r="J362" s="44" t="str">
        <f>IF(明細書!K362="","",明細書!K362)</f>
        <v/>
      </c>
      <c r="K362" s="42" t="str">
        <f>IF(明細書!L362="","",明細書!L362)</f>
        <v/>
      </c>
      <c r="L362" s="43" t="str">
        <f>IF(明細書!M362="","",明細書!M362)</f>
        <v/>
      </c>
      <c r="M362" s="45" t="str">
        <f>IF(明細書!N362="","",明細書!N362)</f>
        <v/>
      </c>
      <c r="N362" s="342">
        <f>明細書!O362</f>
        <v>0</v>
      </c>
      <c r="O362" s="343"/>
      <c r="Q362" s="55" t="str">
        <f t="shared" si="336"/>
        <v/>
      </c>
      <c r="R362" s="42" t="str">
        <f t="shared" si="337"/>
        <v/>
      </c>
      <c r="S362" s="43" t="str">
        <f t="shared" si="338"/>
        <v/>
      </c>
      <c r="T362" s="44" t="str">
        <f t="shared" si="339"/>
        <v/>
      </c>
      <c r="U362" s="42" t="str">
        <f t="shared" si="340"/>
        <v/>
      </c>
      <c r="V362" s="43" t="str">
        <f t="shared" si="341"/>
        <v/>
      </c>
      <c r="W362" s="46" t="str">
        <f t="shared" si="342"/>
        <v/>
      </c>
      <c r="X362" s="83">
        <f t="shared" si="366"/>
        <v>0</v>
      </c>
      <c r="Z362" s="57">
        <f t="shared" si="343"/>
        <v>0</v>
      </c>
      <c r="AA362" s="58">
        <f t="shared" si="344"/>
        <v>0</v>
      </c>
      <c r="AB362" s="59">
        <f t="shared" si="345"/>
        <v>0</v>
      </c>
      <c r="AC362" s="60">
        <f t="shared" si="346"/>
        <v>0</v>
      </c>
      <c r="AD362" s="58">
        <f t="shared" si="347"/>
        <v>0</v>
      </c>
      <c r="AE362" s="59">
        <f t="shared" si="348"/>
        <v>0</v>
      </c>
      <c r="AF362" s="7">
        <f t="shared" si="332"/>
        <v>0</v>
      </c>
      <c r="AG362" s="84">
        <f t="shared" si="333"/>
        <v>0</v>
      </c>
      <c r="AI362" s="57" t="str">
        <f t="shared" si="349"/>
        <v/>
      </c>
      <c r="AJ362" s="58" t="str">
        <f t="shared" si="350"/>
        <v/>
      </c>
      <c r="AK362" s="59" t="str">
        <f t="shared" si="351"/>
        <v/>
      </c>
      <c r="AL362" s="60" t="str">
        <f t="shared" si="352"/>
        <v/>
      </c>
      <c r="AM362" s="58" t="str">
        <f t="shared" si="353"/>
        <v/>
      </c>
      <c r="AN362" s="59" t="str">
        <f t="shared" si="354"/>
        <v/>
      </c>
      <c r="AO362" s="7" t="str">
        <f t="shared" si="355"/>
        <v/>
      </c>
      <c r="AP362" s="84">
        <f t="shared" si="367"/>
        <v>0</v>
      </c>
      <c r="AR362" s="83">
        <f t="shared" si="334"/>
        <v>1</v>
      </c>
      <c r="AT362" s="83">
        <f t="shared" si="335"/>
        <v>0</v>
      </c>
      <c r="AV362" s="57" t="str">
        <f>IF(明細書!Q362="","",明細書!Q362)</f>
        <v/>
      </c>
      <c r="AW362" s="58" t="str">
        <f>IF(明細書!R362="","",明細書!R362)</f>
        <v/>
      </c>
      <c r="AX362" s="59" t="str">
        <f>IF(明細書!S362="","",明細書!S362)</f>
        <v/>
      </c>
      <c r="AY362" s="60" t="str">
        <f>IF(明細書!T362="","",明細書!T362)</f>
        <v/>
      </c>
      <c r="AZ362" s="58" t="str">
        <f>IF(明細書!U362="","",明細書!U362)</f>
        <v/>
      </c>
      <c r="BA362" s="59" t="str">
        <f>IF(明細書!V362="","",明細書!V362)</f>
        <v/>
      </c>
      <c r="BB362" s="7" t="str">
        <f>IF(明細書!W362="","",明細書!W362)</f>
        <v/>
      </c>
      <c r="BD362" s="57" t="str">
        <f t="shared" si="356"/>
        <v/>
      </c>
      <c r="BE362" s="58" t="str">
        <f t="shared" si="357"/>
        <v/>
      </c>
      <c r="BF362" s="59" t="str">
        <f t="shared" si="358"/>
        <v/>
      </c>
      <c r="BG362" s="60" t="str">
        <f t="shared" si="359"/>
        <v/>
      </c>
      <c r="BH362" s="58" t="str">
        <f t="shared" si="360"/>
        <v/>
      </c>
      <c r="BI362" s="59" t="str">
        <f t="shared" si="361"/>
        <v/>
      </c>
      <c r="BJ362" s="7" t="str">
        <f t="shared" si="362"/>
        <v/>
      </c>
      <c r="BK362" s="7">
        <f t="shared" si="363"/>
        <v>0</v>
      </c>
      <c r="BL362" s="84">
        <f t="shared" si="364"/>
        <v>0</v>
      </c>
      <c r="BM362" s="83">
        <f t="shared" si="365"/>
        <v>1</v>
      </c>
    </row>
    <row r="363" spans="1:65" ht="20.25" customHeight="1" x14ac:dyDescent="0.15">
      <c r="G363" s="55" t="str">
        <f>IF(明細書!H363="","",明細書!H363)</f>
        <v/>
      </c>
      <c r="H363" s="42" t="str">
        <f>IF(明細書!I363="","",明細書!I363)</f>
        <v/>
      </c>
      <c r="I363" s="43" t="str">
        <f>IF(明細書!J363="","",明細書!J363)</f>
        <v/>
      </c>
      <c r="J363" s="44" t="str">
        <f>IF(明細書!K363="","",明細書!K363)</f>
        <v/>
      </c>
      <c r="K363" s="42" t="str">
        <f>IF(明細書!L363="","",明細書!L363)</f>
        <v/>
      </c>
      <c r="L363" s="43" t="str">
        <f>IF(明細書!M363="","",明細書!M363)</f>
        <v/>
      </c>
      <c r="M363" s="45" t="str">
        <f>IF(明細書!N363="","",明細書!N363)</f>
        <v/>
      </c>
      <c r="N363" s="342">
        <f>明細書!O363</f>
        <v>0</v>
      </c>
      <c r="O363" s="343"/>
      <c r="Q363" s="55" t="str">
        <f t="shared" si="336"/>
        <v/>
      </c>
      <c r="R363" s="42" t="str">
        <f t="shared" si="337"/>
        <v/>
      </c>
      <c r="S363" s="43" t="str">
        <f t="shared" si="338"/>
        <v/>
      </c>
      <c r="T363" s="44" t="str">
        <f t="shared" si="339"/>
        <v/>
      </c>
      <c r="U363" s="42" t="str">
        <f t="shared" si="340"/>
        <v/>
      </c>
      <c r="V363" s="43" t="str">
        <f t="shared" si="341"/>
        <v/>
      </c>
      <c r="W363" s="46" t="str">
        <f t="shared" si="342"/>
        <v/>
      </c>
      <c r="X363" s="83">
        <f t="shared" si="366"/>
        <v>0</v>
      </c>
      <c r="Z363" s="57">
        <f t="shared" si="343"/>
        <v>0</v>
      </c>
      <c r="AA363" s="58">
        <f t="shared" si="344"/>
        <v>0</v>
      </c>
      <c r="AB363" s="59">
        <f t="shared" si="345"/>
        <v>0</v>
      </c>
      <c r="AC363" s="60">
        <f t="shared" si="346"/>
        <v>0</v>
      </c>
      <c r="AD363" s="58">
        <f t="shared" si="347"/>
        <v>0</v>
      </c>
      <c r="AE363" s="59">
        <f t="shared" si="348"/>
        <v>0</v>
      </c>
      <c r="AF363" s="7">
        <f t="shared" si="332"/>
        <v>0</v>
      </c>
      <c r="AG363" s="84">
        <f t="shared" si="333"/>
        <v>0</v>
      </c>
      <c r="AI363" s="57" t="str">
        <f t="shared" si="349"/>
        <v/>
      </c>
      <c r="AJ363" s="58" t="str">
        <f t="shared" si="350"/>
        <v/>
      </c>
      <c r="AK363" s="59" t="str">
        <f t="shared" si="351"/>
        <v/>
      </c>
      <c r="AL363" s="60" t="str">
        <f t="shared" si="352"/>
        <v/>
      </c>
      <c r="AM363" s="58" t="str">
        <f t="shared" si="353"/>
        <v/>
      </c>
      <c r="AN363" s="59" t="str">
        <f t="shared" si="354"/>
        <v/>
      </c>
      <c r="AO363" s="7" t="str">
        <f t="shared" si="355"/>
        <v/>
      </c>
      <c r="AP363" s="84">
        <f t="shared" si="367"/>
        <v>0</v>
      </c>
      <c r="AR363" s="83">
        <f t="shared" si="334"/>
        <v>1</v>
      </c>
      <c r="AT363" s="83">
        <f t="shared" si="335"/>
        <v>0</v>
      </c>
      <c r="AV363" s="57" t="str">
        <f>IF(明細書!Q363="","",明細書!Q363)</f>
        <v/>
      </c>
      <c r="AW363" s="58" t="str">
        <f>IF(明細書!R363="","",明細書!R363)</f>
        <v/>
      </c>
      <c r="AX363" s="59" t="str">
        <f>IF(明細書!S363="","",明細書!S363)</f>
        <v/>
      </c>
      <c r="AY363" s="60" t="str">
        <f>IF(明細書!T363="","",明細書!T363)</f>
        <v/>
      </c>
      <c r="AZ363" s="58" t="str">
        <f>IF(明細書!U363="","",明細書!U363)</f>
        <v/>
      </c>
      <c r="BA363" s="59" t="str">
        <f>IF(明細書!V363="","",明細書!V363)</f>
        <v/>
      </c>
      <c r="BB363" s="7" t="str">
        <f>IF(明細書!W363="","",明細書!W363)</f>
        <v/>
      </c>
      <c r="BD363" s="57" t="str">
        <f t="shared" si="356"/>
        <v/>
      </c>
      <c r="BE363" s="58" t="str">
        <f t="shared" si="357"/>
        <v/>
      </c>
      <c r="BF363" s="59" t="str">
        <f t="shared" si="358"/>
        <v/>
      </c>
      <c r="BG363" s="60" t="str">
        <f t="shared" si="359"/>
        <v/>
      </c>
      <c r="BH363" s="58" t="str">
        <f t="shared" si="360"/>
        <v/>
      </c>
      <c r="BI363" s="59" t="str">
        <f t="shared" si="361"/>
        <v/>
      </c>
      <c r="BJ363" s="7" t="str">
        <f t="shared" si="362"/>
        <v/>
      </c>
      <c r="BK363" s="7">
        <f t="shared" si="363"/>
        <v>0</v>
      </c>
      <c r="BL363" s="84">
        <f t="shared" si="364"/>
        <v>0</v>
      </c>
      <c r="BM363" s="83">
        <f t="shared" si="365"/>
        <v>1</v>
      </c>
    </row>
    <row r="364" spans="1:65" ht="20.25" customHeight="1" x14ac:dyDescent="0.15">
      <c r="G364" s="55" t="str">
        <f>IF(明細書!H364="","",明細書!H364)</f>
        <v/>
      </c>
      <c r="H364" s="42" t="str">
        <f>IF(明細書!I364="","",明細書!I364)</f>
        <v/>
      </c>
      <c r="I364" s="43" t="str">
        <f>IF(明細書!J364="","",明細書!J364)</f>
        <v/>
      </c>
      <c r="J364" s="44" t="str">
        <f>IF(明細書!K364="","",明細書!K364)</f>
        <v/>
      </c>
      <c r="K364" s="42" t="str">
        <f>IF(明細書!L364="","",明細書!L364)</f>
        <v/>
      </c>
      <c r="L364" s="43" t="str">
        <f>IF(明細書!M364="","",明細書!M364)</f>
        <v/>
      </c>
      <c r="M364" s="45" t="str">
        <f>IF(明細書!N364="","",明細書!N364)</f>
        <v/>
      </c>
      <c r="N364" s="342">
        <f>明細書!O364</f>
        <v>0</v>
      </c>
      <c r="O364" s="343"/>
      <c r="Q364" s="55" t="str">
        <f t="shared" si="336"/>
        <v/>
      </c>
      <c r="R364" s="42" t="str">
        <f t="shared" si="337"/>
        <v/>
      </c>
      <c r="S364" s="43" t="str">
        <f t="shared" si="338"/>
        <v/>
      </c>
      <c r="T364" s="44" t="str">
        <f t="shared" si="339"/>
        <v/>
      </c>
      <c r="U364" s="42" t="str">
        <f t="shared" si="340"/>
        <v/>
      </c>
      <c r="V364" s="43" t="str">
        <f t="shared" si="341"/>
        <v/>
      </c>
      <c r="W364" s="46" t="str">
        <f t="shared" si="342"/>
        <v/>
      </c>
      <c r="X364" s="83">
        <f t="shared" si="366"/>
        <v>0</v>
      </c>
      <c r="Z364" s="57">
        <f t="shared" si="343"/>
        <v>0</v>
      </c>
      <c r="AA364" s="58">
        <f t="shared" si="344"/>
        <v>0</v>
      </c>
      <c r="AB364" s="59">
        <f t="shared" si="345"/>
        <v>0</v>
      </c>
      <c r="AC364" s="60">
        <f t="shared" si="346"/>
        <v>0</v>
      </c>
      <c r="AD364" s="58">
        <f t="shared" si="347"/>
        <v>0</v>
      </c>
      <c r="AE364" s="59">
        <f t="shared" si="348"/>
        <v>0</v>
      </c>
      <c r="AF364" s="7">
        <f t="shared" si="332"/>
        <v>0</v>
      </c>
      <c r="AG364" s="84">
        <f t="shared" si="333"/>
        <v>0</v>
      </c>
      <c r="AI364" s="57" t="str">
        <f t="shared" si="349"/>
        <v/>
      </c>
      <c r="AJ364" s="58" t="str">
        <f t="shared" si="350"/>
        <v/>
      </c>
      <c r="AK364" s="59" t="str">
        <f t="shared" si="351"/>
        <v/>
      </c>
      <c r="AL364" s="60" t="str">
        <f t="shared" si="352"/>
        <v/>
      </c>
      <c r="AM364" s="58" t="str">
        <f t="shared" si="353"/>
        <v/>
      </c>
      <c r="AN364" s="59" t="str">
        <f t="shared" si="354"/>
        <v/>
      </c>
      <c r="AO364" s="7" t="str">
        <f t="shared" si="355"/>
        <v/>
      </c>
      <c r="AP364" s="84">
        <f t="shared" si="367"/>
        <v>0</v>
      </c>
      <c r="AR364" s="83">
        <f t="shared" si="334"/>
        <v>1</v>
      </c>
      <c r="AT364" s="83">
        <f t="shared" si="335"/>
        <v>0</v>
      </c>
      <c r="AV364" s="57" t="str">
        <f>IF(明細書!Q364="","",明細書!Q364)</f>
        <v/>
      </c>
      <c r="AW364" s="58" t="str">
        <f>IF(明細書!R364="","",明細書!R364)</f>
        <v/>
      </c>
      <c r="AX364" s="59" t="str">
        <f>IF(明細書!S364="","",明細書!S364)</f>
        <v/>
      </c>
      <c r="AY364" s="60" t="str">
        <f>IF(明細書!T364="","",明細書!T364)</f>
        <v/>
      </c>
      <c r="AZ364" s="58" t="str">
        <f>IF(明細書!U364="","",明細書!U364)</f>
        <v/>
      </c>
      <c r="BA364" s="59" t="str">
        <f>IF(明細書!V364="","",明細書!V364)</f>
        <v/>
      </c>
      <c r="BB364" s="7" t="str">
        <f>IF(明細書!W364="","",明細書!W364)</f>
        <v/>
      </c>
      <c r="BD364" s="57" t="str">
        <f t="shared" si="356"/>
        <v/>
      </c>
      <c r="BE364" s="58" t="str">
        <f t="shared" si="357"/>
        <v/>
      </c>
      <c r="BF364" s="59" t="str">
        <f t="shared" si="358"/>
        <v/>
      </c>
      <c r="BG364" s="60" t="str">
        <f t="shared" si="359"/>
        <v/>
      </c>
      <c r="BH364" s="58" t="str">
        <f t="shared" si="360"/>
        <v/>
      </c>
      <c r="BI364" s="59" t="str">
        <f t="shared" si="361"/>
        <v/>
      </c>
      <c r="BJ364" s="7" t="str">
        <f t="shared" si="362"/>
        <v/>
      </c>
      <c r="BK364" s="7">
        <f t="shared" si="363"/>
        <v>0</v>
      </c>
      <c r="BL364" s="84">
        <f t="shared" si="364"/>
        <v>0</v>
      </c>
      <c r="BM364" s="83">
        <f t="shared" si="365"/>
        <v>1</v>
      </c>
    </row>
    <row r="365" spans="1:65" ht="20.25" customHeight="1" x14ac:dyDescent="0.15">
      <c r="G365" s="55" t="str">
        <f>IF(明細書!H365="","",明細書!H365)</f>
        <v/>
      </c>
      <c r="H365" s="42" t="str">
        <f>IF(明細書!I365="","",明細書!I365)</f>
        <v/>
      </c>
      <c r="I365" s="43" t="str">
        <f>IF(明細書!J365="","",明細書!J365)</f>
        <v/>
      </c>
      <c r="J365" s="44" t="str">
        <f>IF(明細書!K365="","",明細書!K365)</f>
        <v/>
      </c>
      <c r="K365" s="42" t="str">
        <f>IF(明細書!L365="","",明細書!L365)</f>
        <v/>
      </c>
      <c r="L365" s="43" t="str">
        <f>IF(明細書!M365="","",明細書!M365)</f>
        <v/>
      </c>
      <c r="M365" s="45" t="str">
        <f>IF(明細書!N365="","",明細書!N365)</f>
        <v/>
      </c>
      <c r="N365" s="342">
        <f>明細書!O365</f>
        <v>0</v>
      </c>
      <c r="O365" s="343"/>
      <c r="Q365" s="55" t="str">
        <f t="shared" si="336"/>
        <v/>
      </c>
      <c r="R365" s="42" t="str">
        <f t="shared" si="337"/>
        <v/>
      </c>
      <c r="S365" s="43" t="str">
        <f t="shared" si="338"/>
        <v/>
      </c>
      <c r="T365" s="44" t="str">
        <f t="shared" si="339"/>
        <v/>
      </c>
      <c r="U365" s="42" t="str">
        <f t="shared" si="340"/>
        <v/>
      </c>
      <c r="V365" s="43" t="str">
        <f t="shared" si="341"/>
        <v/>
      </c>
      <c r="W365" s="46" t="str">
        <f t="shared" si="342"/>
        <v/>
      </c>
      <c r="X365" s="83">
        <f t="shared" si="366"/>
        <v>0</v>
      </c>
      <c r="Z365" s="57">
        <f t="shared" si="343"/>
        <v>0</v>
      </c>
      <c r="AA365" s="58">
        <f t="shared" si="344"/>
        <v>0</v>
      </c>
      <c r="AB365" s="59">
        <f t="shared" si="345"/>
        <v>0</v>
      </c>
      <c r="AC365" s="60">
        <f t="shared" si="346"/>
        <v>0</v>
      </c>
      <c r="AD365" s="58">
        <f t="shared" si="347"/>
        <v>0</v>
      </c>
      <c r="AE365" s="59">
        <f t="shared" si="348"/>
        <v>0</v>
      </c>
      <c r="AF365" s="7">
        <f t="shared" si="332"/>
        <v>0</v>
      </c>
      <c r="AG365" s="84">
        <f t="shared" si="333"/>
        <v>0</v>
      </c>
      <c r="AI365" s="57" t="str">
        <f t="shared" si="349"/>
        <v/>
      </c>
      <c r="AJ365" s="58" t="str">
        <f t="shared" si="350"/>
        <v/>
      </c>
      <c r="AK365" s="59" t="str">
        <f t="shared" si="351"/>
        <v/>
      </c>
      <c r="AL365" s="60" t="str">
        <f t="shared" si="352"/>
        <v/>
      </c>
      <c r="AM365" s="58" t="str">
        <f t="shared" si="353"/>
        <v/>
      </c>
      <c r="AN365" s="59" t="str">
        <f t="shared" si="354"/>
        <v/>
      </c>
      <c r="AO365" s="7" t="str">
        <f t="shared" si="355"/>
        <v/>
      </c>
      <c r="AP365" s="84">
        <f t="shared" si="367"/>
        <v>0</v>
      </c>
      <c r="AR365" s="83">
        <f t="shared" si="334"/>
        <v>1</v>
      </c>
      <c r="AT365" s="83">
        <f t="shared" si="335"/>
        <v>0</v>
      </c>
      <c r="AV365" s="57" t="str">
        <f>IF(明細書!Q365="","",明細書!Q365)</f>
        <v/>
      </c>
      <c r="AW365" s="58" t="str">
        <f>IF(明細書!R365="","",明細書!R365)</f>
        <v/>
      </c>
      <c r="AX365" s="59" t="str">
        <f>IF(明細書!S365="","",明細書!S365)</f>
        <v/>
      </c>
      <c r="AY365" s="60" t="str">
        <f>IF(明細書!T365="","",明細書!T365)</f>
        <v/>
      </c>
      <c r="AZ365" s="58" t="str">
        <f>IF(明細書!U365="","",明細書!U365)</f>
        <v/>
      </c>
      <c r="BA365" s="59" t="str">
        <f>IF(明細書!V365="","",明細書!V365)</f>
        <v/>
      </c>
      <c r="BB365" s="7" t="str">
        <f>IF(明細書!W365="","",明細書!W365)</f>
        <v/>
      </c>
      <c r="BD365" s="57" t="str">
        <f t="shared" si="356"/>
        <v/>
      </c>
      <c r="BE365" s="58" t="str">
        <f t="shared" si="357"/>
        <v/>
      </c>
      <c r="BF365" s="59" t="str">
        <f t="shared" si="358"/>
        <v/>
      </c>
      <c r="BG365" s="60" t="str">
        <f t="shared" si="359"/>
        <v/>
      </c>
      <c r="BH365" s="58" t="str">
        <f t="shared" si="360"/>
        <v/>
      </c>
      <c r="BI365" s="59" t="str">
        <f t="shared" si="361"/>
        <v/>
      </c>
      <c r="BJ365" s="7" t="str">
        <f t="shared" si="362"/>
        <v/>
      </c>
      <c r="BK365" s="7">
        <f t="shared" si="363"/>
        <v>0</v>
      </c>
      <c r="BL365" s="84">
        <f t="shared" si="364"/>
        <v>0</v>
      </c>
      <c r="BM365" s="83">
        <f t="shared" si="365"/>
        <v>1</v>
      </c>
    </row>
    <row r="366" spans="1:65" ht="20.25" customHeight="1" x14ac:dyDescent="0.15">
      <c r="G366" s="55" t="str">
        <f>IF(明細書!H366="","",明細書!H366)</f>
        <v/>
      </c>
      <c r="H366" s="42" t="str">
        <f>IF(明細書!I366="","",明細書!I366)</f>
        <v/>
      </c>
      <c r="I366" s="43" t="str">
        <f>IF(明細書!J366="","",明細書!J366)</f>
        <v/>
      </c>
      <c r="J366" s="44" t="str">
        <f>IF(明細書!K366="","",明細書!K366)</f>
        <v/>
      </c>
      <c r="K366" s="42" t="str">
        <f>IF(明細書!L366="","",明細書!L366)</f>
        <v/>
      </c>
      <c r="L366" s="43" t="str">
        <f>IF(明細書!M366="","",明細書!M366)</f>
        <v/>
      </c>
      <c r="M366" s="45" t="str">
        <f>IF(明細書!N366="","",明細書!N366)</f>
        <v/>
      </c>
      <c r="N366" s="342">
        <f>明細書!O366</f>
        <v>0</v>
      </c>
      <c r="O366" s="343"/>
      <c r="Q366" s="55" t="str">
        <f t="shared" si="336"/>
        <v/>
      </c>
      <c r="R366" s="42" t="str">
        <f t="shared" si="337"/>
        <v/>
      </c>
      <c r="S366" s="43" t="str">
        <f t="shared" si="338"/>
        <v/>
      </c>
      <c r="T366" s="44" t="str">
        <f t="shared" si="339"/>
        <v/>
      </c>
      <c r="U366" s="42" t="str">
        <f t="shared" si="340"/>
        <v/>
      </c>
      <c r="V366" s="43" t="str">
        <f t="shared" si="341"/>
        <v/>
      </c>
      <c r="W366" s="46" t="str">
        <f t="shared" si="342"/>
        <v/>
      </c>
      <c r="X366" s="83">
        <f t="shared" si="366"/>
        <v>0</v>
      </c>
      <c r="Z366" s="57">
        <f t="shared" si="343"/>
        <v>0</v>
      </c>
      <c r="AA366" s="58">
        <f t="shared" si="344"/>
        <v>0</v>
      </c>
      <c r="AB366" s="59">
        <f t="shared" si="345"/>
        <v>0</v>
      </c>
      <c r="AC366" s="60">
        <f t="shared" si="346"/>
        <v>0</v>
      </c>
      <c r="AD366" s="58">
        <f t="shared" si="347"/>
        <v>0</v>
      </c>
      <c r="AE366" s="59">
        <f t="shared" si="348"/>
        <v>0</v>
      </c>
      <c r="AF366" s="7">
        <f t="shared" si="332"/>
        <v>0</v>
      </c>
      <c r="AG366" s="84">
        <f t="shared" si="333"/>
        <v>0</v>
      </c>
      <c r="AI366" s="57" t="str">
        <f t="shared" si="349"/>
        <v/>
      </c>
      <c r="AJ366" s="58" t="str">
        <f t="shared" si="350"/>
        <v/>
      </c>
      <c r="AK366" s="59" t="str">
        <f t="shared" si="351"/>
        <v/>
      </c>
      <c r="AL366" s="60" t="str">
        <f t="shared" si="352"/>
        <v/>
      </c>
      <c r="AM366" s="58" t="str">
        <f t="shared" si="353"/>
        <v/>
      </c>
      <c r="AN366" s="59" t="str">
        <f t="shared" si="354"/>
        <v/>
      </c>
      <c r="AO366" s="7" t="str">
        <f t="shared" si="355"/>
        <v/>
      </c>
      <c r="AP366" s="84">
        <f t="shared" si="367"/>
        <v>0</v>
      </c>
      <c r="AR366" s="83">
        <f t="shared" si="334"/>
        <v>1</v>
      </c>
      <c r="AT366" s="83">
        <f t="shared" si="335"/>
        <v>0</v>
      </c>
      <c r="AV366" s="57" t="str">
        <f>IF(明細書!Q366="","",明細書!Q366)</f>
        <v/>
      </c>
      <c r="AW366" s="58" t="str">
        <f>IF(明細書!R366="","",明細書!R366)</f>
        <v/>
      </c>
      <c r="AX366" s="59" t="str">
        <f>IF(明細書!S366="","",明細書!S366)</f>
        <v/>
      </c>
      <c r="AY366" s="60" t="str">
        <f>IF(明細書!T366="","",明細書!T366)</f>
        <v/>
      </c>
      <c r="AZ366" s="58" t="str">
        <f>IF(明細書!U366="","",明細書!U366)</f>
        <v/>
      </c>
      <c r="BA366" s="59" t="str">
        <f>IF(明細書!V366="","",明細書!V366)</f>
        <v/>
      </c>
      <c r="BB366" s="7" t="str">
        <f>IF(明細書!W366="","",明細書!W366)</f>
        <v/>
      </c>
      <c r="BD366" s="57" t="str">
        <f t="shared" si="356"/>
        <v/>
      </c>
      <c r="BE366" s="58" t="str">
        <f t="shared" si="357"/>
        <v/>
      </c>
      <c r="BF366" s="59" t="str">
        <f t="shared" si="358"/>
        <v/>
      </c>
      <c r="BG366" s="60" t="str">
        <f t="shared" si="359"/>
        <v/>
      </c>
      <c r="BH366" s="58" t="str">
        <f t="shared" si="360"/>
        <v/>
      </c>
      <c r="BI366" s="59" t="str">
        <f t="shared" si="361"/>
        <v/>
      </c>
      <c r="BJ366" s="7" t="str">
        <f t="shared" si="362"/>
        <v/>
      </c>
      <c r="BK366" s="7">
        <f t="shared" si="363"/>
        <v>0</v>
      </c>
      <c r="BL366" s="84">
        <f t="shared" si="364"/>
        <v>0</v>
      </c>
      <c r="BM366" s="83">
        <f t="shared" si="365"/>
        <v>1</v>
      </c>
    </row>
    <row r="367" spans="1:65" ht="20.25" customHeight="1" x14ac:dyDescent="0.15">
      <c r="G367" s="55" t="str">
        <f>IF(明細書!H367="","",明細書!H367)</f>
        <v/>
      </c>
      <c r="H367" s="42" t="str">
        <f>IF(明細書!I367="","",明細書!I367)</f>
        <v/>
      </c>
      <c r="I367" s="43" t="str">
        <f>IF(明細書!J367="","",明細書!J367)</f>
        <v/>
      </c>
      <c r="J367" s="44" t="str">
        <f>IF(明細書!K367="","",明細書!K367)</f>
        <v/>
      </c>
      <c r="K367" s="42" t="str">
        <f>IF(明細書!L367="","",明細書!L367)</f>
        <v/>
      </c>
      <c r="L367" s="43" t="str">
        <f>IF(明細書!M367="","",明細書!M367)</f>
        <v/>
      </c>
      <c r="M367" s="45" t="str">
        <f>IF(明細書!N367="","",明細書!N367)</f>
        <v/>
      </c>
      <c r="N367" s="342">
        <f>明細書!O367</f>
        <v>0</v>
      </c>
      <c r="O367" s="343"/>
      <c r="Q367" s="55" t="str">
        <f t="shared" si="336"/>
        <v/>
      </c>
      <c r="R367" s="42" t="str">
        <f t="shared" si="337"/>
        <v/>
      </c>
      <c r="S367" s="43" t="str">
        <f t="shared" si="338"/>
        <v/>
      </c>
      <c r="T367" s="44" t="str">
        <f t="shared" si="339"/>
        <v/>
      </c>
      <c r="U367" s="42" t="str">
        <f t="shared" si="340"/>
        <v/>
      </c>
      <c r="V367" s="43" t="str">
        <f t="shared" si="341"/>
        <v/>
      </c>
      <c r="W367" s="46" t="str">
        <f t="shared" si="342"/>
        <v/>
      </c>
      <c r="X367" s="83">
        <f t="shared" si="366"/>
        <v>0</v>
      </c>
      <c r="Z367" s="57">
        <f t="shared" si="343"/>
        <v>0</v>
      </c>
      <c r="AA367" s="58">
        <f t="shared" si="344"/>
        <v>0</v>
      </c>
      <c r="AB367" s="59">
        <f t="shared" si="345"/>
        <v>0</v>
      </c>
      <c r="AC367" s="60">
        <f t="shared" si="346"/>
        <v>0</v>
      </c>
      <c r="AD367" s="58">
        <f t="shared" si="347"/>
        <v>0</v>
      </c>
      <c r="AE367" s="59">
        <f t="shared" si="348"/>
        <v>0</v>
      </c>
      <c r="AF367" s="7">
        <f t="shared" si="332"/>
        <v>0</v>
      </c>
      <c r="AG367" s="84">
        <f t="shared" si="333"/>
        <v>0</v>
      </c>
      <c r="AI367" s="57" t="str">
        <f t="shared" si="349"/>
        <v/>
      </c>
      <c r="AJ367" s="58" t="str">
        <f t="shared" si="350"/>
        <v/>
      </c>
      <c r="AK367" s="59" t="str">
        <f t="shared" si="351"/>
        <v/>
      </c>
      <c r="AL367" s="60" t="str">
        <f t="shared" si="352"/>
        <v/>
      </c>
      <c r="AM367" s="58" t="str">
        <f t="shared" si="353"/>
        <v/>
      </c>
      <c r="AN367" s="59" t="str">
        <f t="shared" si="354"/>
        <v/>
      </c>
      <c r="AO367" s="7" t="str">
        <f t="shared" si="355"/>
        <v/>
      </c>
      <c r="AP367" s="84">
        <f t="shared" si="367"/>
        <v>0</v>
      </c>
      <c r="AR367" s="83">
        <f t="shared" si="334"/>
        <v>1</v>
      </c>
      <c r="AT367" s="83">
        <f t="shared" si="335"/>
        <v>0</v>
      </c>
      <c r="AV367" s="57" t="str">
        <f>IF(明細書!Q367="","",明細書!Q367)</f>
        <v/>
      </c>
      <c r="AW367" s="58" t="str">
        <f>IF(明細書!R367="","",明細書!R367)</f>
        <v/>
      </c>
      <c r="AX367" s="59" t="str">
        <f>IF(明細書!S367="","",明細書!S367)</f>
        <v/>
      </c>
      <c r="AY367" s="60" t="str">
        <f>IF(明細書!T367="","",明細書!T367)</f>
        <v/>
      </c>
      <c r="AZ367" s="58" t="str">
        <f>IF(明細書!U367="","",明細書!U367)</f>
        <v/>
      </c>
      <c r="BA367" s="59" t="str">
        <f>IF(明細書!V367="","",明細書!V367)</f>
        <v/>
      </c>
      <c r="BB367" s="7" t="str">
        <f>IF(明細書!W367="","",明細書!W367)</f>
        <v/>
      </c>
      <c r="BD367" s="57" t="str">
        <f t="shared" si="356"/>
        <v/>
      </c>
      <c r="BE367" s="58" t="str">
        <f t="shared" si="357"/>
        <v/>
      </c>
      <c r="BF367" s="59" t="str">
        <f t="shared" si="358"/>
        <v/>
      </c>
      <c r="BG367" s="60" t="str">
        <f t="shared" si="359"/>
        <v/>
      </c>
      <c r="BH367" s="58" t="str">
        <f t="shared" si="360"/>
        <v/>
      </c>
      <c r="BI367" s="59" t="str">
        <f t="shared" si="361"/>
        <v/>
      </c>
      <c r="BJ367" s="7" t="str">
        <f t="shared" si="362"/>
        <v/>
      </c>
      <c r="BK367" s="7">
        <f t="shared" si="363"/>
        <v>0</v>
      </c>
      <c r="BL367" s="84">
        <f t="shared" si="364"/>
        <v>0</v>
      </c>
      <c r="BM367" s="83">
        <f t="shared" si="365"/>
        <v>1</v>
      </c>
    </row>
    <row r="368" spans="1:65" ht="20.25" customHeight="1" x14ac:dyDescent="0.15">
      <c r="G368" s="55" t="str">
        <f>IF(明細書!H368="","",明細書!H368)</f>
        <v/>
      </c>
      <c r="H368" s="42" t="str">
        <f>IF(明細書!I368="","",明細書!I368)</f>
        <v/>
      </c>
      <c r="I368" s="43" t="str">
        <f>IF(明細書!J368="","",明細書!J368)</f>
        <v/>
      </c>
      <c r="J368" s="44" t="str">
        <f>IF(明細書!K368="","",明細書!K368)</f>
        <v/>
      </c>
      <c r="K368" s="42" t="str">
        <f>IF(明細書!L368="","",明細書!L368)</f>
        <v/>
      </c>
      <c r="L368" s="43" t="str">
        <f>IF(明細書!M368="","",明細書!M368)</f>
        <v/>
      </c>
      <c r="M368" s="45" t="str">
        <f>IF(明細書!N368="","",明細書!N368)</f>
        <v/>
      </c>
      <c r="N368" s="342">
        <f>明細書!O368</f>
        <v>0</v>
      </c>
      <c r="O368" s="343"/>
      <c r="Q368" s="55" t="str">
        <f t="shared" si="336"/>
        <v/>
      </c>
      <c r="R368" s="42" t="str">
        <f t="shared" si="337"/>
        <v/>
      </c>
      <c r="S368" s="43" t="str">
        <f t="shared" si="338"/>
        <v/>
      </c>
      <c r="T368" s="44" t="str">
        <f t="shared" si="339"/>
        <v/>
      </c>
      <c r="U368" s="42" t="str">
        <f t="shared" si="340"/>
        <v/>
      </c>
      <c r="V368" s="43" t="str">
        <f t="shared" si="341"/>
        <v/>
      </c>
      <c r="W368" s="46" t="str">
        <f t="shared" si="342"/>
        <v/>
      </c>
      <c r="X368" s="83">
        <f t="shared" si="366"/>
        <v>0</v>
      </c>
      <c r="Z368" s="57">
        <f t="shared" si="343"/>
        <v>0</v>
      </c>
      <c r="AA368" s="58">
        <f t="shared" si="344"/>
        <v>0</v>
      </c>
      <c r="AB368" s="59">
        <f t="shared" si="345"/>
        <v>0</v>
      </c>
      <c r="AC368" s="60">
        <f t="shared" si="346"/>
        <v>0</v>
      </c>
      <c r="AD368" s="58">
        <f t="shared" si="347"/>
        <v>0</v>
      </c>
      <c r="AE368" s="59">
        <f t="shared" si="348"/>
        <v>0</v>
      </c>
      <c r="AF368" s="7">
        <f t="shared" si="332"/>
        <v>0</v>
      </c>
      <c r="AG368" s="84">
        <f t="shared" si="333"/>
        <v>0</v>
      </c>
      <c r="AI368" s="57" t="str">
        <f t="shared" si="349"/>
        <v/>
      </c>
      <c r="AJ368" s="58" t="str">
        <f t="shared" si="350"/>
        <v/>
      </c>
      <c r="AK368" s="59" t="str">
        <f t="shared" si="351"/>
        <v/>
      </c>
      <c r="AL368" s="60" t="str">
        <f t="shared" si="352"/>
        <v/>
      </c>
      <c r="AM368" s="58" t="str">
        <f t="shared" si="353"/>
        <v/>
      </c>
      <c r="AN368" s="59" t="str">
        <f t="shared" si="354"/>
        <v/>
      </c>
      <c r="AO368" s="7" t="str">
        <f t="shared" si="355"/>
        <v/>
      </c>
      <c r="AP368" s="84">
        <f t="shared" si="367"/>
        <v>0</v>
      </c>
      <c r="AR368" s="83">
        <f t="shared" si="334"/>
        <v>1</v>
      </c>
      <c r="AT368" s="83">
        <f t="shared" si="335"/>
        <v>0</v>
      </c>
      <c r="AV368" s="57" t="str">
        <f>IF(明細書!Q368="","",明細書!Q368)</f>
        <v/>
      </c>
      <c r="AW368" s="58" t="str">
        <f>IF(明細書!R368="","",明細書!R368)</f>
        <v/>
      </c>
      <c r="AX368" s="59" t="str">
        <f>IF(明細書!S368="","",明細書!S368)</f>
        <v/>
      </c>
      <c r="AY368" s="60" t="str">
        <f>IF(明細書!T368="","",明細書!T368)</f>
        <v/>
      </c>
      <c r="AZ368" s="58" t="str">
        <f>IF(明細書!U368="","",明細書!U368)</f>
        <v/>
      </c>
      <c r="BA368" s="59" t="str">
        <f>IF(明細書!V368="","",明細書!V368)</f>
        <v/>
      </c>
      <c r="BB368" s="7" t="str">
        <f>IF(明細書!W368="","",明細書!W368)</f>
        <v/>
      </c>
      <c r="BD368" s="57" t="str">
        <f t="shared" si="356"/>
        <v/>
      </c>
      <c r="BE368" s="58" t="str">
        <f t="shared" si="357"/>
        <v/>
      </c>
      <c r="BF368" s="59" t="str">
        <f t="shared" si="358"/>
        <v/>
      </c>
      <c r="BG368" s="60" t="str">
        <f t="shared" si="359"/>
        <v/>
      </c>
      <c r="BH368" s="58" t="str">
        <f t="shared" si="360"/>
        <v/>
      </c>
      <c r="BI368" s="59" t="str">
        <f t="shared" si="361"/>
        <v/>
      </c>
      <c r="BJ368" s="7" t="str">
        <f t="shared" si="362"/>
        <v/>
      </c>
      <c r="BK368" s="7">
        <f t="shared" si="363"/>
        <v>0</v>
      </c>
      <c r="BL368" s="84">
        <f t="shared" si="364"/>
        <v>0</v>
      </c>
      <c r="BM368" s="83">
        <f t="shared" si="365"/>
        <v>1</v>
      </c>
    </row>
    <row r="369" spans="7:65" ht="20.25" customHeight="1" x14ac:dyDescent="0.15">
      <c r="G369" s="55" t="str">
        <f>IF(明細書!H369="","",明細書!H369)</f>
        <v/>
      </c>
      <c r="H369" s="42" t="str">
        <f>IF(明細書!I369="","",明細書!I369)</f>
        <v/>
      </c>
      <c r="I369" s="43" t="str">
        <f>IF(明細書!J369="","",明細書!J369)</f>
        <v/>
      </c>
      <c r="J369" s="44" t="str">
        <f>IF(明細書!K369="","",明細書!K369)</f>
        <v/>
      </c>
      <c r="K369" s="42" t="str">
        <f>IF(明細書!L369="","",明細書!L369)</f>
        <v/>
      </c>
      <c r="L369" s="43" t="str">
        <f>IF(明細書!M369="","",明細書!M369)</f>
        <v/>
      </c>
      <c r="M369" s="45" t="str">
        <f>IF(明細書!N369="","",明細書!N369)</f>
        <v/>
      </c>
      <c r="N369" s="342">
        <f>明細書!O369</f>
        <v>0</v>
      </c>
      <c r="O369" s="343"/>
      <c r="Q369" s="55" t="str">
        <f t="shared" si="336"/>
        <v/>
      </c>
      <c r="R369" s="42" t="str">
        <f t="shared" si="337"/>
        <v/>
      </c>
      <c r="S369" s="43" t="str">
        <f t="shared" si="338"/>
        <v/>
      </c>
      <c r="T369" s="44" t="str">
        <f t="shared" si="339"/>
        <v/>
      </c>
      <c r="U369" s="42" t="str">
        <f t="shared" si="340"/>
        <v/>
      </c>
      <c r="V369" s="43" t="str">
        <f t="shared" si="341"/>
        <v/>
      </c>
      <c r="W369" s="46" t="str">
        <f t="shared" si="342"/>
        <v/>
      </c>
      <c r="X369" s="83">
        <f t="shared" si="366"/>
        <v>0</v>
      </c>
      <c r="Z369" s="57">
        <f t="shared" si="343"/>
        <v>0</v>
      </c>
      <c r="AA369" s="58">
        <f t="shared" si="344"/>
        <v>0</v>
      </c>
      <c r="AB369" s="59">
        <f t="shared" si="345"/>
        <v>0</v>
      </c>
      <c r="AC369" s="60">
        <f t="shared" si="346"/>
        <v>0</v>
      </c>
      <c r="AD369" s="58">
        <f t="shared" si="347"/>
        <v>0</v>
      </c>
      <c r="AE369" s="59">
        <f t="shared" si="348"/>
        <v>0</v>
      </c>
      <c r="AF369" s="7">
        <f t="shared" si="332"/>
        <v>0</v>
      </c>
      <c r="AG369" s="84">
        <f t="shared" si="333"/>
        <v>0</v>
      </c>
      <c r="AI369" s="57" t="str">
        <f t="shared" si="349"/>
        <v/>
      </c>
      <c r="AJ369" s="58" t="str">
        <f t="shared" si="350"/>
        <v/>
      </c>
      <c r="AK369" s="59" t="str">
        <f t="shared" si="351"/>
        <v/>
      </c>
      <c r="AL369" s="60" t="str">
        <f t="shared" si="352"/>
        <v/>
      </c>
      <c r="AM369" s="58" t="str">
        <f t="shared" si="353"/>
        <v/>
      </c>
      <c r="AN369" s="59" t="str">
        <f t="shared" si="354"/>
        <v/>
      </c>
      <c r="AO369" s="7" t="str">
        <f t="shared" si="355"/>
        <v/>
      </c>
      <c r="AP369" s="84">
        <f t="shared" si="367"/>
        <v>0</v>
      </c>
      <c r="AR369" s="83">
        <f t="shared" si="334"/>
        <v>1</v>
      </c>
      <c r="AT369" s="83">
        <f t="shared" si="335"/>
        <v>0</v>
      </c>
      <c r="AV369" s="57" t="str">
        <f>IF(明細書!Q369="","",明細書!Q369)</f>
        <v/>
      </c>
      <c r="AW369" s="58" t="str">
        <f>IF(明細書!R369="","",明細書!R369)</f>
        <v/>
      </c>
      <c r="AX369" s="59" t="str">
        <f>IF(明細書!S369="","",明細書!S369)</f>
        <v/>
      </c>
      <c r="AY369" s="60" t="str">
        <f>IF(明細書!T369="","",明細書!T369)</f>
        <v/>
      </c>
      <c r="AZ369" s="58" t="str">
        <f>IF(明細書!U369="","",明細書!U369)</f>
        <v/>
      </c>
      <c r="BA369" s="59" t="str">
        <f>IF(明細書!V369="","",明細書!V369)</f>
        <v/>
      </c>
      <c r="BB369" s="7" t="str">
        <f>IF(明細書!W369="","",明細書!W369)</f>
        <v/>
      </c>
      <c r="BD369" s="57" t="str">
        <f t="shared" si="356"/>
        <v/>
      </c>
      <c r="BE369" s="58" t="str">
        <f t="shared" si="357"/>
        <v/>
      </c>
      <c r="BF369" s="59" t="str">
        <f t="shared" si="358"/>
        <v/>
      </c>
      <c r="BG369" s="60" t="str">
        <f t="shared" si="359"/>
        <v/>
      </c>
      <c r="BH369" s="58" t="str">
        <f t="shared" si="360"/>
        <v/>
      </c>
      <c r="BI369" s="59" t="str">
        <f t="shared" si="361"/>
        <v/>
      </c>
      <c r="BJ369" s="7" t="str">
        <f t="shared" si="362"/>
        <v/>
      </c>
      <c r="BK369" s="7">
        <f t="shared" si="363"/>
        <v>0</v>
      </c>
      <c r="BL369" s="84">
        <f t="shared" si="364"/>
        <v>0</v>
      </c>
      <c r="BM369" s="83">
        <f t="shared" si="365"/>
        <v>1</v>
      </c>
    </row>
    <row r="370" spans="7:65" ht="20.25" customHeight="1" x14ac:dyDescent="0.15">
      <c r="G370" s="55" t="str">
        <f>IF(明細書!H370="","",明細書!H370)</f>
        <v/>
      </c>
      <c r="H370" s="42" t="str">
        <f>IF(明細書!I370="","",明細書!I370)</f>
        <v/>
      </c>
      <c r="I370" s="43" t="str">
        <f>IF(明細書!J370="","",明細書!J370)</f>
        <v/>
      </c>
      <c r="J370" s="44" t="str">
        <f>IF(明細書!K370="","",明細書!K370)</f>
        <v/>
      </c>
      <c r="K370" s="42" t="str">
        <f>IF(明細書!L370="","",明細書!L370)</f>
        <v/>
      </c>
      <c r="L370" s="43" t="str">
        <f>IF(明細書!M370="","",明細書!M370)</f>
        <v/>
      </c>
      <c r="M370" s="45" t="str">
        <f>IF(明細書!N370="","",明細書!N370)</f>
        <v/>
      </c>
      <c r="N370" s="342">
        <f>明細書!O370</f>
        <v>0</v>
      </c>
      <c r="O370" s="343"/>
      <c r="Q370" s="55" t="str">
        <f t="shared" si="336"/>
        <v/>
      </c>
      <c r="R370" s="42" t="str">
        <f t="shared" si="337"/>
        <v/>
      </c>
      <c r="S370" s="43" t="str">
        <f t="shared" si="338"/>
        <v/>
      </c>
      <c r="T370" s="44" t="str">
        <f t="shared" si="339"/>
        <v/>
      </c>
      <c r="U370" s="42" t="str">
        <f t="shared" si="340"/>
        <v/>
      </c>
      <c r="V370" s="43" t="str">
        <f t="shared" si="341"/>
        <v/>
      </c>
      <c r="W370" s="46" t="str">
        <f t="shared" si="342"/>
        <v/>
      </c>
      <c r="X370" s="83">
        <f t="shared" si="366"/>
        <v>0</v>
      </c>
      <c r="Z370" s="57">
        <f t="shared" si="343"/>
        <v>0</v>
      </c>
      <c r="AA370" s="58">
        <f t="shared" si="344"/>
        <v>0</v>
      </c>
      <c r="AB370" s="59">
        <f t="shared" si="345"/>
        <v>0</v>
      </c>
      <c r="AC370" s="60">
        <f t="shared" si="346"/>
        <v>0</v>
      </c>
      <c r="AD370" s="58">
        <f t="shared" si="347"/>
        <v>0</v>
      </c>
      <c r="AE370" s="59">
        <f t="shared" si="348"/>
        <v>0</v>
      </c>
      <c r="AF370" s="7">
        <f t="shared" si="332"/>
        <v>0</v>
      </c>
      <c r="AG370" s="84">
        <f t="shared" si="333"/>
        <v>0</v>
      </c>
      <c r="AI370" s="57" t="str">
        <f t="shared" si="349"/>
        <v/>
      </c>
      <c r="AJ370" s="58" t="str">
        <f t="shared" si="350"/>
        <v/>
      </c>
      <c r="AK370" s="59" t="str">
        <f t="shared" si="351"/>
        <v/>
      </c>
      <c r="AL370" s="60" t="str">
        <f t="shared" si="352"/>
        <v/>
      </c>
      <c r="AM370" s="58" t="str">
        <f t="shared" si="353"/>
        <v/>
      </c>
      <c r="AN370" s="59" t="str">
        <f t="shared" si="354"/>
        <v/>
      </c>
      <c r="AO370" s="7" t="str">
        <f t="shared" si="355"/>
        <v/>
      </c>
      <c r="AP370" s="84">
        <f t="shared" si="367"/>
        <v>0</v>
      </c>
      <c r="AR370" s="83">
        <f t="shared" si="334"/>
        <v>1</v>
      </c>
      <c r="AT370" s="83">
        <f t="shared" si="335"/>
        <v>0</v>
      </c>
      <c r="AV370" s="57" t="str">
        <f>IF(明細書!Q370="","",明細書!Q370)</f>
        <v/>
      </c>
      <c r="AW370" s="58" t="str">
        <f>IF(明細書!R370="","",明細書!R370)</f>
        <v/>
      </c>
      <c r="AX370" s="59" t="str">
        <f>IF(明細書!S370="","",明細書!S370)</f>
        <v/>
      </c>
      <c r="AY370" s="60" t="str">
        <f>IF(明細書!T370="","",明細書!T370)</f>
        <v/>
      </c>
      <c r="AZ370" s="58" t="str">
        <f>IF(明細書!U370="","",明細書!U370)</f>
        <v/>
      </c>
      <c r="BA370" s="59" t="str">
        <f>IF(明細書!V370="","",明細書!V370)</f>
        <v/>
      </c>
      <c r="BB370" s="7" t="str">
        <f>IF(明細書!W370="","",明細書!W370)</f>
        <v/>
      </c>
      <c r="BD370" s="57" t="str">
        <f t="shared" si="356"/>
        <v/>
      </c>
      <c r="BE370" s="58" t="str">
        <f t="shared" si="357"/>
        <v/>
      </c>
      <c r="BF370" s="59" t="str">
        <f t="shared" si="358"/>
        <v/>
      </c>
      <c r="BG370" s="60" t="str">
        <f t="shared" si="359"/>
        <v/>
      </c>
      <c r="BH370" s="58" t="str">
        <f t="shared" si="360"/>
        <v/>
      </c>
      <c r="BI370" s="59" t="str">
        <f t="shared" si="361"/>
        <v/>
      </c>
      <c r="BJ370" s="7" t="str">
        <f t="shared" si="362"/>
        <v/>
      </c>
      <c r="BK370" s="7">
        <f t="shared" si="363"/>
        <v>0</v>
      </c>
      <c r="BL370" s="84">
        <f t="shared" si="364"/>
        <v>0</v>
      </c>
      <c r="BM370" s="83">
        <f t="shared" si="365"/>
        <v>1</v>
      </c>
    </row>
    <row r="371" spans="7:65" ht="20.25" customHeight="1" x14ac:dyDescent="0.15">
      <c r="G371" s="55" t="str">
        <f>IF(明細書!H371="","",明細書!H371)</f>
        <v/>
      </c>
      <c r="H371" s="42" t="str">
        <f>IF(明細書!I371="","",明細書!I371)</f>
        <v/>
      </c>
      <c r="I371" s="43" t="str">
        <f>IF(明細書!J371="","",明細書!J371)</f>
        <v/>
      </c>
      <c r="J371" s="44" t="str">
        <f>IF(明細書!K371="","",明細書!K371)</f>
        <v/>
      </c>
      <c r="K371" s="42" t="str">
        <f>IF(明細書!L371="","",明細書!L371)</f>
        <v/>
      </c>
      <c r="L371" s="43" t="str">
        <f>IF(明細書!M371="","",明細書!M371)</f>
        <v/>
      </c>
      <c r="M371" s="45" t="str">
        <f>IF(明細書!N371="","",明細書!N371)</f>
        <v/>
      </c>
      <c r="N371" s="342">
        <f>明細書!O371</f>
        <v>0</v>
      </c>
      <c r="O371" s="343"/>
      <c r="Q371" s="55" t="str">
        <f t="shared" si="336"/>
        <v/>
      </c>
      <c r="R371" s="42" t="str">
        <f t="shared" si="337"/>
        <v/>
      </c>
      <c r="S371" s="43" t="str">
        <f t="shared" si="338"/>
        <v/>
      </c>
      <c r="T371" s="44" t="str">
        <f t="shared" si="339"/>
        <v/>
      </c>
      <c r="U371" s="42" t="str">
        <f t="shared" si="340"/>
        <v/>
      </c>
      <c r="V371" s="43" t="str">
        <f t="shared" si="341"/>
        <v/>
      </c>
      <c r="W371" s="46" t="str">
        <f t="shared" si="342"/>
        <v/>
      </c>
      <c r="X371" s="83">
        <f t="shared" si="366"/>
        <v>0</v>
      </c>
      <c r="Z371" s="57">
        <f t="shared" si="343"/>
        <v>0</v>
      </c>
      <c r="AA371" s="58">
        <f t="shared" si="344"/>
        <v>0</v>
      </c>
      <c r="AB371" s="59">
        <f t="shared" si="345"/>
        <v>0</v>
      </c>
      <c r="AC371" s="60">
        <f t="shared" si="346"/>
        <v>0</v>
      </c>
      <c r="AD371" s="58">
        <f t="shared" si="347"/>
        <v>0</v>
      </c>
      <c r="AE371" s="59">
        <f t="shared" si="348"/>
        <v>0</v>
      </c>
      <c r="AF371" s="7">
        <f t="shared" si="332"/>
        <v>0</v>
      </c>
      <c r="AG371" s="84">
        <f t="shared" si="333"/>
        <v>0</v>
      </c>
      <c r="AI371" s="57" t="str">
        <f t="shared" si="349"/>
        <v/>
      </c>
      <c r="AJ371" s="58" t="str">
        <f t="shared" si="350"/>
        <v/>
      </c>
      <c r="AK371" s="59" t="str">
        <f t="shared" si="351"/>
        <v/>
      </c>
      <c r="AL371" s="60" t="str">
        <f t="shared" si="352"/>
        <v/>
      </c>
      <c r="AM371" s="58" t="str">
        <f t="shared" si="353"/>
        <v/>
      </c>
      <c r="AN371" s="59" t="str">
        <f t="shared" si="354"/>
        <v/>
      </c>
      <c r="AO371" s="7" t="str">
        <f t="shared" si="355"/>
        <v/>
      </c>
      <c r="AP371" s="84">
        <f t="shared" si="367"/>
        <v>0</v>
      </c>
      <c r="AR371" s="83">
        <f t="shared" si="334"/>
        <v>1</v>
      </c>
      <c r="AT371" s="83">
        <f t="shared" si="335"/>
        <v>0</v>
      </c>
      <c r="AV371" s="57" t="str">
        <f>IF(明細書!Q371="","",明細書!Q371)</f>
        <v/>
      </c>
      <c r="AW371" s="58" t="str">
        <f>IF(明細書!R371="","",明細書!R371)</f>
        <v/>
      </c>
      <c r="AX371" s="59" t="str">
        <f>IF(明細書!S371="","",明細書!S371)</f>
        <v/>
      </c>
      <c r="AY371" s="60" t="str">
        <f>IF(明細書!T371="","",明細書!T371)</f>
        <v/>
      </c>
      <c r="AZ371" s="58" t="str">
        <f>IF(明細書!U371="","",明細書!U371)</f>
        <v/>
      </c>
      <c r="BA371" s="59" t="str">
        <f>IF(明細書!V371="","",明細書!V371)</f>
        <v/>
      </c>
      <c r="BB371" s="7" t="str">
        <f>IF(明細書!W371="","",明細書!W371)</f>
        <v/>
      </c>
      <c r="BD371" s="57" t="str">
        <f t="shared" si="356"/>
        <v/>
      </c>
      <c r="BE371" s="58" t="str">
        <f t="shared" si="357"/>
        <v/>
      </c>
      <c r="BF371" s="59" t="str">
        <f t="shared" si="358"/>
        <v/>
      </c>
      <c r="BG371" s="60" t="str">
        <f t="shared" si="359"/>
        <v/>
      </c>
      <c r="BH371" s="58" t="str">
        <f t="shared" si="360"/>
        <v/>
      </c>
      <c r="BI371" s="59" t="str">
        <f t="shared" si="361"/>
        <v/>
      </c>
      <c r="BJ371" s="7" t="str">
        <f t="shared" si="362"/>
        <v/>
      </c>
      <c r="BK371" s="7">
        <f t="shared" si="363"/>
        <v>0</v>
      </c>
      <c r="BL371" s="84">
        <f t="shared" si="364"/>
        <v>0</v>
      </c>
      <c r="BM371" s="83">
        <f t="shared" si="365"/>
        <v>1</v>
      </c>
    </row>
    <row r="372" spans="7:65" ht="20.25" customHeight="1" x14ac:dyDescent="0.15">
      <c r="G372" s="55" t="str">
        <f>IF(明細書!H372="","",明細書!H372)</f>
        <v/>
      </c>
      <c r="H372" s="42" t="str">
        <f>IF(明細書!I372="","",明細書!I372)</f>
        <v/>
      </c>
      <c r="I372" s="43" t="str">
        <f>IF(明細書!J372="","",明細書!J372)</f>
        <v/>
      </c>
      <c r="J372" s="44" t="str">
        <f>IF(明細書!K372="","",明細書!K372)</f>
        <v/>
      </c>
      <c r="K372" s="42" t="str">
        <f>IF(明細書!L372="","",明細書!L372)</f>
        <v/>
      </c>
      <c r="L372" s="43" t="str">
        <f>IF(明細書!M372="","",明細書!M372)</f>
        <v/>
      </c>
      <c r="M372" s="45" t="str">
        <f>IF(明細書!N372="","",明細書!N372)</f>
        <v/>
      </c>
      <c r="N372" s="342">
        <f>明細書!O372</f>
        <v>0</v>
      </c>
      <c r="O372" s="343"/>
      <c r="Q372" s="55" t="str">
        <f t="shared" si="336"/>
        <v/>
      </c>
      <c r="R372" s="42" t="str">
        <f t="shared" si="337"/>
        <v/>
      </c>
      <c r="S372" s="43" t="str">
        <f t="shared" si="338"/>
        <v/>
      </c>
      <c r="T372" s="44" t="str">
        <f t="shared" si="339"/>
        <v/>
      </c>
      <c r="U372" s="42" t="str">
        <f t="shared" si="340"/>
        <v/>
      </c>
      <c r="V372" s="43" t="str">
        <f t="shared" si="341"/>
        <v/>
      </c>
      <c r="W372" s="46" t="str">
        <f t="shared" si="342"/>
        <v/>
      </c>
      <c r="X372" s="83">
        <f t="shared" si="366"/>
        <v>0</v>
      </c>
      <c r="Z372" s="57">
        <f t="shared" si="343"/>
        <v>0</v>
      </c>
      <c r="AA372" s="58">
        <f t="shared" si="344"/>
        <v>0</v>
      </c>
      <c r="AB372" s="59">
        <f t="shared" si="345"/>
        <v>0</v>
      </c>
      <c r="AC372" s="60">
        <f t="shared" si="346"/>
        <v>0</v>
      </c>
      <c r="AD372" s="58">
        <f t="shared" si="347"/>
        <v>0</v>
      </c>
      <c r="AE372" s="59">
        <f t="shared" si="348"/>
        <v>0</v>
      </c>
      <c r="AF372" s="7">
        <f t="shared" si="332"/>
        <v>0</v>
      </c>
      <c r="AG372" s="84">
        <f t="shared" si="333"/>
        <v>0</v>
      </c>
      <c r="AI372" s="57" t="str">
        <f t="shared" si="349"/>
        <v/>
      </c>
      <c r="AJ372" s="58" t="str">
        <f t="shared" si="350"/>
        <v/>
      </c>
      <c r="AK372" s="59" t="str">
        <f t="shared" si="351"/>
        <v/>
      </c>
      <c r="AL372" s="60" t="str">
        <f t="shared" si="352"/>
        <v/>
      </c>
      <c r="AM372" s="58" t="str">
        <f t="shared" si="353"/>
        <v/>
      </c>
      <c r="AN372" s="59" t="str">
        <f t="shared" si="354"/>
        <v/>
      </c>
      <c r="AO372" s="7" t="str">
        <f t="shared" si="355"/>
        <v/>
      </c>
      <c r="AP372" s="84">
        <f t="shared" si="367"/>
        <v>0</v>
      </c>
      <c r="AR372" s="83">
        <f t="shared" si="334"/>
        <v>1</v>
      </c>
      <c r="AT372" s="83">
        <f t="shared" si="335"/>
        <v>0</v>
      </c>
      <c r="AV372" s="57" t="str">
        <f>IF(明細書!Q372="","",明細書!Q372)</f>
        <v/>
      </c>
      <c r="AW372" s="58" t="str">
        <f>IF(明細書!R372="","",明細書!R372)</f>
        <v/>
      </c>
      <c r="AX372" s="59" t="str">
        <f>IF(明細書!S372="","",明細書!S372)</f>
        <v/>
      </c>
      <c r="AY372" s="60" t="str">
        <f>IF(明細書!T372="","",明細書!T372)</f>
        <v/>
      </c>
      <c r="AZ372" s="58" t="str">
        <f>IF(明細書!U372="","",明細書!U372)</f>
        <v/>
      </c>
      <c r="BA372" s="59" t="str">
        <f>IF(明細書!V372="","",明細書!V372)</f>
        <v/>
      </c>
      <c r="BB372" s="7" t="str">
        <f>IF(明細書!W372="","",明細書!W372)</f>
        <v/>
      </c>
      <c r="BD372" s="57" t="str">
        <f t="shared" si="356"/>
        <v/>
      </c>
      <c r="BE372" s="58" t="str">
        <f t="shared" si="357"/>
        <v/>
      </c>
      <c r="BF372" s="59" t="str">
        <f t="shared" si="358"/>
        <v/>
      </c>
      <c r="BG372" s="60" t="str">
        <f t="shared" si="359"/>
        <v/>
      </c>
      <c r="BH372" s="58" t="str">
        <f t="shared" si="360"/>
        <v/>
      </c>
      <c r="BI372" s="59" t="str">
        <f t="shared" si="361"/>
        <v/>
      </c>
      <c r="BJ372" s="7" t="str">
        <f t="shared" si="362"/>
        <v/>
      </c>
      <c r="BK372" s="7">
        <f t="shared" si="363"/>
        <v>0</v>
      </c>
      <c r="BL372" s="84">
        <f t="shared" si="364"/>
        <v>0</v>
      </c>
      <c r="BM372" s="83">
        <f t="shared" si="365"/>
        <v>1</v>
      </c>
    </row>
    <row r="373" spans="7:65" ht="20.25" customHeight="1" x14ac:dyDescent="0.15">
      <c r="G373" s="55" t="str">
        <f>IF(明細書!H373="","",明細書!H373)</f>
        <v/>
      </c>
      <c r="H373" s="42" t="str">
        <f>IF(明細書!I373="","",明細書!I373)</f>
        <v/>
      </c>
      <c r="I373" s="43" t="str">
        <f>IF(明細書!J373="","",明細書!J373)</f>
        <v/>
      </c>
      <c r="J373" s="44" t="str">
        <f>IF(明細書!K373="","",明細書!K373)</f>
        <v/>
      </c>
      <c r="K373" s="42" t="str">
        <f>IF(明細書!L373="","",明細書!L373)</f>
        <v/>
      </c>
      <c r="L373" s="43" t="str">
        <f>IF(明細書!M373="","",明細書!M373)</f>
        <v/>
      </c>
      <c r="M373" s="45" t="str">
        <f>IF(明細書!N373="","",明細書!N373)</f>
        <v/>
      </c>
      <c r="N373" s="342">
        <f>明細書!O373</f>
        <v>0</v>
      </c>
      <c r="O373" s="343"/>
      <c r="Q373" s="55" t="str">
        <f t="shared" si="336"/>
        <v/>
      </c>
      <c r="R373" s="42" t="str">
        <f t="shared" si="337"/>
        <v/>
      </c>
      <c r="S373" s="43" t="str">
        <f t="shared" si="338"/>
        <v/>
      </c>
      <c r="T373" s="44" t="str">
        <f t="shared" si="339"/>
        <v/>
      </c>
      <c r="U373" s="42" t="str">
        <f t="shared" si="340"/>
        <v/>
      </c>
      <c r="V373" s="43" t="str">
        <f t="shared" si="341"/>
        <v/>
      </c>
      <c r="W373" s="46" t="str">
        <f t="shared" si="342"/>
        <v/>
      </c>
      <c r="X373" s="83">
        <f t="shared" si="366"/>
        <v>0</v>
      </c>
      <c r="Z373" s="57">
        <f t="shared" si="343"/>
        <v>0</v>
      </c>
      <c r="AA373" s="58">
        <f t="shared" si="344"/>
        <v>0</v>
      </c>
      <c r="AB373" s="59">
        <f t="shared" si="345"/>
        <v>0</v>
      </c>
      <c r="AC373" s="60">
        <f t="shared" si="346"/>
        <v>0</v>
      </c>
      <c r="AD373" s="58">
        <f t="shared" si="347"/>
        <v>0</v>
      </c>
      <c r="AE373" s="59">
        <f t="shared" si="348"/>
        <v>0</v>
      </c>
      <c r="AF373" s="7">
        <f t="shared" si="332"/>
        <v>0</v>
      </c>
      <c r="AG373" s="84">
        <f t="shared" si="333"/>
        <v>0</v>
      </c>
      <c r="AI373" s="57" t="str">
        <f t="shared" si="349"/>
        <v/>
      </c>
      <c r="AJ373" s="58" t="str">
        <f t="shared" si="350"/>
        <v/>
      </c>
      <c r="AK373" s="59" t="str">
        <f t="shared" si="351"/>
        <v/>
      </c>
      <c r="AL373" s="60" t="str">
        <f t="shared" si="352"/>
        <v/>
      </c>
      <c r="AM373" s="58" t="str">
        <f t="shared" si="353"/>
        <v/>
      </c>
      <c r="AN373" s="59" t="str">
        <f t="shared" si="354"/>
        <v/>
      </c>
      <c r="AO373" s="7" t="str">
        <f t="shared" si="355"/>
        <v/>
      </c>
      <c r="AP373" s="84">
        <f t="shared" si="367"/>
        <v>0</v>
      </c>
      <c r="AR373" s="83">
        <f t="shared" si="334"/>
        <v>1</v>
      </c>
      <c r="AT373" s="83">
        <f t="shared" si="335"/>
        <v>0</v>
      </c>
      <c r="AV373" s="57" t="str">
        <f>IF(明細書!Q373="","",明細書!Q373)</f>
        <v/>
      </c>
      <c r="AW373" s="58" t="str">
        <f>IF(明細書!R373="","",明細書!R373)</f>
        <v/>
      </c>
      <c r="AX373" s="59" t="str">
        <f>IF(明細書!S373="","",明細書!S373)</f>
        <v/>
      </c>
      <c r="AY373" s="60" t="str">
        <f>IF(明細書!T373="","",明細書!T373)</f>
        <v/>
      </c>
      <c r="AZ373" s="58" t="str">
        <f>IF(明細書!U373="","",明細書!U373)</f>
        <v/>
      </c>
      <c r="BA373" s="59" t="str">
        <f>IF(明細書!V373="","",明細書!V373)</f>
        <v/>
      </c>
      <c r="BB373" s="7" t="str">
        <f>IF(明細書!W373="","",明細書!W373)</f>
        <v/>
      </c>
      <c r="BD373" s="57" t="str">
        <f t="shared" si="356"/>
        <v/>
      </c>
      <c r="BE373" s="58" t="str">
        <f t="shared" si="357"/>
        <v/>
      </c>
      <c r="BF373" s="59" t="str">
        <f t="shared" si="358"/>
        <v/>
      </c>
      <c r="BG373" s="60" t="str">
        <f t="shared" si="359"/>
        <v/>
      </c>
      <c r="BH373" s="58" t="str">
        <f t="shared" si="360"/>
        <v/>
      </c>
      <c r="BI373" s="59" t="str">
        <f t="shared" si="361"/>
        <v/>
      </c>
      <c r="BJ373" s="7" t="str">
        <f t="shared" si="362"/>
        <v/>
      </c>
      <c r="BK373" s="7">
        <f t="shared" si="363"/>
        <v>0</v>
      </c>
      <c r="BL373" s="84">
        <f t="shared" si="364"/>
        <v>0</v>
      </c>
      <c r="BM373" s="83">
        <f t="shared" si="365"/>
        <v>1</v>
      </c>
    </row>
    <row r="374" spans="7:65" ht="20.25" customHeight="1" x14ac:dyDescent="0.15">
      <c r="G374" s="55" t="str">
        <f>IF(明細書!H374="","",明細書!H374)</f>
        <v/>
      </c>
      <c r="H374" s="42" t="str">
        <f>IF(明細書!I374="","",明細書!I374)</f>
        <v/>
      </c>
      <c r="I374" s="43" t="str">
        <f>IF(明細書!J374="","",明細書!J374)</f>
        <v/>
      </c>
      <c r="J374" s="44" t="str">
        <f>IF(明細書!K374="","",明細書!K374)</f>
        <v/>
      </c>
      <c r="K374" s="42" t="str">
        <f>IF(明細書!L374="","",明細書!L374)</f>
        <v/>
      </c>
      <c r="L374" s="43" t="str">
        <f>IF(明細書!M374="","",明細書!M374)</f>
        <v/>
      </c>
      <c r="M374" s="45" t="str">
        <f>IF(明細書!N374="","",明細書!N374)</f>
        <v/>
      </c>
      <c r="N374" s="342">
        <f>明細書!O374</f>
        <v>0</v>
      </c>
      <c r="O374" s="343"/>
      <c r="Q374" s="55" t="str">
        <f t="shared" si="336"/>
        <v/>
      </c>
      <c r="R374" s="42" t="str">
        <f t="shared" si="337"/>
        <v/>
      </c>
      <c r="S374" s="43" t="str">
        <f t="shared" si="338"/>
        <v/>
      </c>
      <c r="T374" s="44" t="str">
        <f t="shared" si="339"/>
        <v/>
      </c>
      <c r="U374" s="42" t="str">
        <f t="shared" si="340"/>
        <v/>
      </c>
      <c r="V374" s="43" t="str">
        <f t="shared" si="341"/>
        <v/>
      </c>
      <c r="W374" s="46" t="str">
        <f t="shared" si="342"/>
        <v/>
      </c>
      <c r="X374" s="83">
        <f t="shared" si="366"/>
        <v>0</v>
      </c>
      <c r="Z374" s="57">
        <f t="shared" si="343"/>
        <v>0</v>
      </c>
      <c r="AA374" s="58">
        <f t="shared" si="344"/>
        <v>0</v>
      </c>
      <c r="AB374" s="59">
        <f t="shared" si="345"/>
        <v>0</v>
      </c>
      <c r="AC374" s="60">
        <f t="shared" si="346"/>
        <v>0</v>
      </c>
      <c r="AD374" s="58">
        <f t="shared" si="347"/>
        <v>0</v>
      </c>
      <c r="AE374" s="59">
        <f t="shared" si="348"/>
        <v>0</v>
      </c>
      <c r="AF374" s="7">
        <f t="shared" si="332"/>
        <v>0</v>
      </c>
      <c r="AG374" s="84">
        <f t="shared" si="333"/>
        <v>0</v>
      </c>
      <c r="AI374" s="57" t="str">
        <f t="shared" si="349"/>
        <v/>
      </c>
      <c r="AJ374" s="58" t="str">
        <f t="shared" si="350"/>
        <v/>
      </c>
      <c r="AK374" s="59" t="str">
        <f t="shared" si="351"/>
        <v/>
      </c>
      <c r="AL374" s="60" t="str">
        <f t="shared" si="352"/>
        <v/>
      </c>
      <c r="AM374" s="58" t="str">
        <f t="shared" si="353"/>
        <v/>
      </c>
      <c r="AN374" s="59" t="str">
        <f t="shared" si="354"/>
        <v/>
      </c>
      <c r="AO374" s="7" t="str">
        <f t="shared" si="355"/>
        <v/>
      </c>
      <c r="AP374" s="84">
        <f t="shared" si="367"/>
        <v>0</v>
      </c>
      <c r="AR374" s="83">
        <f t="shared" si="334"/>
        <v>1</v>
      </c>
      <c r="AT374" s="83">
        <f t="shared" si="335"/>
        <v>0</v>
      </c>
      <c r="AV374" s="57" t="str">
        <f>IF(明細書!Q374="","",明細書!Q374)</f>
        <v/>
      </c>
      <c r="AW374" s="58" t="str">
        <f>IF(明細書!R374="","",明細書!R374)</f>
        <v/>
      </c>
      <c r="AX374" s="59" t="str">
        <f>IF(明細書!S374="","",明細書!S374)</f>
        <v/>
      </c>
      <c r="AY374" s="60" t="str">
        <f>IF(明細書!T374="","",明細書!T374)</f>
        <v/>
      </c>
      <c r="AZ374" s="58" t="str">
        <f>IF(明細書!U374="","",明細書!U374)</f>
        <v/>
      </c>
      <c r="BA374" s="59" t="str">
        <f>IF(明細書!V374="","",明細書!V374)</f>
        <v/>
      </c>
      <c r="BB374" s="7" t="str">
        <f>IF(明細書!W374="","",明細書!W374)</f>
        <v/>
      </c>
      <c r="BD374" s="57" t="str">
        <f t="shared" si="356"/>
        <v/>
      </c>
      <c r="BE374" s="58" t="str">
        <f t="shared" si="357"/>
        <v/>
      </c>
      <c r="BF374" s="59" t="str">
        <f t="shared" si="358"/>
        <v/>
      </c>
      <c r="BG374" s="60" t="str">
        <f t="shared" si="359"/>
        <v/>
      </c>
      <c r="BH374" s="58" t="str">
        <f t="shared" si="360"/>
        <v/>
      </c>
      <c r="BI374" s="59" t="str">
        <f t="shared" si="361"/>
        <v/>
      </c>
      <c r="BJ374" s="7" t="str">
        <f t="shared" si="362"/>
        <v/>
      </c>
      <c r="BK374" s="7">
        <f t="shared" si="363"/>
        <v>0</v>
      </c>
      <c r="BL374" s="84">
        <f t="shared" si="364"/>
        <v>0</v>
      </c>
      <c r="BM374" s="83">
        <f t="shared" si="365"/>
        <v>1</v>
      </c>
    </row>
    <row r="375" spans="7:65" ht="20.25" customHeight="1" x14ac:dyDescent="0.15">
      <c r="G375" s="55" t="str">
        <f>IF(明細書!H375="","",明細書!H375)</f>
        <v/>
      </c>
      <c r="H375" s="42" t="str">
        <f>IF(明細書!I375="","",明細書!I375)</f>
        <v/>
      </c>
      <c r="I375" s="43" t="str">
        <f>IF(明細書!J375="","",明細書!J375)</f>
        <v/>
      </c>
      <c r="J375" s="44" t="str">
        <f>IF(明細書!K375="","",明細書!K375)</f>
        <v/>
      </c>
      <c r="K375" s="42" t="str">
        <f>IF(明細書!L375="","",明細書!L375)</f>
        <v/>
      </c>
      <c r="L375" s="43" t="str">
        <f>IF(明細書!M375="","",明細書!M375)</f>
        <v/>
      </c>
      <c r="M375" s="45" t="str">
        <f>IF(明細書!N375="","",明細書!N375)</f>
        <v/>
      </c>
      <c r="N375" s="342">
        <f>明細書!O375</f>
        <v>0</v>
      </c>
      <c r="O375" s="343"/>
      <c r="Q375" s="55" t="str">
        <f t="shared" si="336"/>
        <v/>
      </c>
      <c r="R375" s="42" t="str">
        <f t="shared" si="337"/>
        <v/>
      </c>
      <c r="S375" s="43" t="str">
        <f t="shared" si="338"/>
        <v/>
      </c>
      <c r="T375" s="44" t="str">
        <f t="shared" si="339"/>
        <v/>
      </c>
      <c r="U375" s="42" t="str">
        <f t="shared" si="340"/>
        <v/>
      </c>
      <c r="V375" s="43" t="str">
        <f t="shared" si="341"/>
        <v/>
      </c>
      <c r="W375" s="46" t="str">
        <f t="shared" si="342"/>
        <v/>
      </c>
      <c r="X375" s="83">
        <f t="shared" si="366"/>
        <v>0</v>
      </c>
      <c r="Z375" s="57">
        <f t="shared" si="343"/>
        <v>0</v>
      </c>
      <c r="AA375" s="58">
        <f t="shared" si="344"/>
        <v>0</v>
      </c>
      <c r="AB375" s="59">
        <f t="shared" si="345"/>
        <v>0</v>
      </c>
      <c r="AC375" s="60">
        <f t="shared" si="346"/>
        <v>0</v>
      </c>
      <c r="AD375" s="58">
        <f t="shared" si="347"/>
        <v>0</v>
      </c>
      <c r="AE375" s="59">
        <f t="shared" si="348"/>
        <v>0</v>
      </c>
      <c r="AF375" s="7">
        <f t="shared" si="332"/>
        <v>0</v>
      </c>
      <c r="AG375" s="84">
        <f t="shared" si="333"/>
        <v>0</v>
      </c>
      <c r="AI375" s="57" t="str">
        <f t="shared" si="349"/>
        <v/>
      </c>
      <c r="AJ375" s="58" t="str">
        <f t="shared" si="350"/>
        <v/>
      </c>
      <c r="AK375" s="59" t="str">
        <f t="shared" si="351"/>
        <v/>
      </c>
      <c r="AL375" s="60" t="str">
        <f t="shared" si="352"/>
        <v/>
      </c>
      <c r="AM375" s="58" t="str">
        <f t="shared" si="353"/>
        <v/>
      </c>
      <c r="AN375" s="59" t="str">
        <f t="shared" si="354"/>
        <v/>
      </c>
      <c r="AO375" s="7" t="str">
        <f t="shared" si="355"/>
        <v/>
      </c>
      <c r="AP375" s="84">
        <f t="shared" si="367"/>
        <v>0</v>
      </c>
      <c r="AR375" s="83">
        <f t="shared" si="334"/>
        <v>1</v>
      </c>
      <c r="AT375" s="83">
        <f t="shared" si="335"/>
        <v>0</v>
      </c>
      <c r="AV375" s="57" t="str">
        <f>IF(明細書!Q375="","",明細書!Q375)</f>
        <v/>
      </c>
      <c r="AW375" s="58" t="str">
        <f>IF(明細書!R375="","",明細書!R375)</f>
        <v/>
      </c>
      <c r="AX375" s="59" t="str">
        <f>IF(明細書!S375="","",明細書!S375)</f>
        <v/>
      </c>
      <c r="AY375" s="60" t="str">
        <f>IF(明細書!T375="","",明細書!T375)</f>
        <v/>
      </c>
      <c r="AZ375" s="58" t="str">
        <f>IF(明細書!U375="","",明細書!U375)</f>
        <v/>
      </c>
      <c r="BA375" s="59" t="str">
        <f>IF(明細書!V375="","",明細書!V375)</f>
        <v/>
      </c>
      <c r="BB375" s="7" t="str">
        <f>IF(明細書!W375="","",明細書!W375)</f>
        <v/>
      </c>
      <c r="BD375" s="57" t="str">
        <f t="shared" si="356"/>
        <v/>
      </c>
      <c r="BE375" s="58" t="str">
        <f t="shared" si="357"/>
        <v/>
      </c>
      <c r="BF375" s="59" t="str">
        <f t="shared" si="358"/>
        <v/>
      </c>
      <c r="BG375" s="60" t="str">
        <f t="shared" si="359"/>
        <v/>
      </c>
      <c r="BH375" s="58" t="str">
        <f t="shared" si="360"/>
        <v/>
      </c>
      <c r="BI375" s="59" t="str">
        <f t="shared" si="361"/>
        <v/>
      </c>
      <c r="BJ375" s="7" t="str">
        <f t="shared" si="362"/>
        <v/>
      </c>
      <c r="BK375" s="7">
        <f t="shared" si="363"/>
        <v>0</v>
      </c>
      <c r="BL375" s="84">
        <f t="shared" si="364"/>
        <v>0</v>
      </c>
      <c r="BM375" s="83">
        <f t="shared" si="365"/>
        <v>1</v>
      </c>
    </row>
    <row r="376" spans="7:65" ht="20.25" customHeight="1" x14ac:dyDescent="0.15">
      <c r="G376" s="55" t="str">
        <f>IF(明細書!H376="","",明細書!H376)</f>
        <v/>
      </c>
      <c r="H376" s="42" t="str">
        <f>IF(明細書!I376="","",明細書!I376)</f>
        <v/>
      </c>
      <c r="I376" s="43" t="str">
        <f>IF(明細書!J376="","",明細書!J376)</f>
        <v/>
      </c>
      <c r="J376" s="44" t="str">
        <f>IF(明細書!K376="","",明細書!K376)</f>
        <v/>
      </c>
      <c r="K376" s="42" t="str">
        <f>IF(明細書!L376="","",明細書!L376)</f>
        <v/>
      </c>
      <c r="L376" s="43" t="str">
        <f>IF(明細書!M376="","",明細書!M376)</f>
        <v/>
      </c>
      <c r="M376" s="45" t="str">
        <f>IF(明細書!N376="","",明細書!N376)</f>
        <v/>
      </c>
      <c r="N376" s="342">
        <f>明細書!O376</f>
        <v>0</v>
      </c>
      <c r="O376" s="343"/>
      <c r="Q376" s="55" t="str">
        <f t="shared" si="336"/>
        <v/>
      </c>
      <c r="R376" s="42" t="str">
        <f t="shared" si="337"/>
        <v/>
      </c>
      <c r="S376" s="43" t="str">
        <f t="shared" si="338"/>
        <v/>
      </c>
      <c r="T376" s="44" t="str">
        <f t="shared" si="339"/>
        <v/>
      </c>
      <c r="U376" s="42" t="str">
        <f t="shared" si="340"/>
        <v/>
      </c>
      <c r="V376" s="43" t="str">
        <f t="shared" si="341"/>
        <v/>
      </c>
      <c r="W376" s="46" t="str">
        <f t="shared" si="342"/>
        <v/>
      </c>
      <c r="X376" s="83">
        <f t="shared" si="366"/>
        <v>0</v>
      </c>
      <c r="Z376" s="57">
        <f t="shared" si="343"/>
        <v>0</v>
      </c>
      <c r="AA376" s="58">
        <f t="shared" si="344"/>
        <v>0</v>
      </c>
      <c r="AB376" s="59">
        <f t="shared" si="345"/>
        <v>0</v>
      </c>
      <c r="AC376" s="60">
        <f t="shared" si="346"/>
        <v>0</v>
      </c>
      <c r="AD376" s="58">
        <f t="shared" si="347"/>
        <v>0</v>
      </c>
      <c r="AE376" s="59">
        <f t="shared" si="348"/>
        <v>0</v>
      </c>
      <c r="AF376" s="7">
        <f t="shared" si="332"/>
        <v>0</v>
      </c>
      <c r="AG376" s="84">
        <f t="shared" si="333"/>
        <v>0</v>
      </c>
      <c r="AI376" s="57" t="str">
        <f t="shared" si="349"/>
        <v/>
      </c>
      <c r="AJ376" s="58" t="str">
        <f t="shared" si="350"/>
        <v/>
      </c>
      <c r="AK376" s="59" t="str">
        <f t="shared" si="351"/>
        <v/>
      </c>
      <c r="AL376" s="60" t="str">
        <f t="shared" si="352"/>
        <v/>
      </c>
      <c r="AM376" s="58" t="str">
        <f t="shared" si="353"/>
        <v/>
      </c>
      <c r="AN376" s="59" t="str">
        <f t="shared" si="354"/>
        <v/>
      </c>
      <c r="AO376" s="7" t="str">
        <f t="shared" si="355"/>
        <v/>
      </c>
      <c r="AP376" s="84">
        <f t="shared" si="367"/>
        <v>0</v>
      </c>
      <c r="AR376" s="83">
        <f t="shared" si="334"/>
        <v>1</v>
      </c>
      <c r="AT376" s="83">
        <f t="shared" si="335"/>
        <v>0</v>
      </c>
      <c r="AV376" s="57" t="str">
        <f>IF(明細書!Q376="","",明細書!Q376)</f>
        <v/>
      </c>
      <c r="AW376" s="58" t="str">
        <f>IF(明細書!R376="","",明細書!R376)</f>
        <v/>
      </c>
      <c r="AX376" s="59" t="str">
        <f>IF(明細書!S376="","",明細書!S376)</f>
        <v/>
      </c>
      <c r="AY376" s="60" t="str">
        <f>IF(明細書!T376="","",明細書!T376)</f>
        <v/>
      </c>
      <c r="AZ376" s="58" t="str">
        <f>IF(明細書!U376="","",明細書!U376)</f>
        <v/>
      </c>
      <c r="BA376" s="59" t="str">
        <f>IF(明細書!V376="","",明細書!V376)</f>
        <v/>
      </c>
      <c r="BB376" s="7" t="str">
        <f>IF(明細書!W376="","",明細書!W376)</f>
        <v/>
      </c>
      <c r="BD376" s="57" t="str">
        <f t="shared" si="356"/>
        <v/>
      </c>
      <c r="BE376" s="58" t="str">
        <f t="shared" si="357"/>
        <v/>
      </c>
      <c r="BF376" s="59" t="str">
        <f t="shared" si="358"/>
        <v/>
      </c>
      <c r="BG376" s="60" t="str">
        <f t="shared" si="359"/>
        <v/>
      </c>
      <c r="BH376" s="58" t="str">
        <f t="shared" si="360"/>
        <v/>
      </c>
      <c r="BI376" s="59" t="str">
        <f t="shared" si="361"/>
        <v/>
      </c>
      <c r="BJ376" s="7" t="str">
        <f t="shared" si="362"/>
        <v/>
      </c>
      <c r="BK376" s="7">
        <f t="shared" si="363"/>
        <v>0</v>
      </c>
      <c r="BL376" s="84">
        <f t="shared" si="364"/>
        <v>0</v>
      </c>
      <c r="BM376" s="83">
        <f t="shared" si="365"/>
        <v>1</v>
      </c>
    </row>
    <row r="377" spans="7:65" ht="20.25" customHeight="1" x14ac:dyDescent="0.15">
      <c r="G377" s="55" t="str">
        <f>IF(明細書!H377="","",明細書!H377)</f>
        <v/>
      </c>
      <c r="H377" s="42" t="str">
        <f>IF(明細書!I377="","",明細書!I377)</f>
        <v/>
      </c>
      <c r="I377" s="43" t="str">
        <f>IF(明細書!J377="","",明細書!J377)</f>
        <v/>
      </c>
      <c r="J377" s="44" t="str">
        <f>IF(明細書!K377="","",明細書!K377)</f>
        <v/>
      </c>
      <c r="K377" s="42" t="str">
        <f>IF(明細書!L377="","",明細書!L377)</f>
        <v/>
      </c>
      <c r="L377" s="43" t="str">
        <f>IF(明細書!M377="","",明細書!M377)</f>
        <v/>
      </c>
      <c r="M377" s="45" t="str">
        <f>IF(明細書!N377="","",明細書!N377)</f>
        <v/>
      </c>
      <c r="N377" s="342">
        <f>明細書!O377</f>
        <v>0</v>
      </c>
      <c r="O377" s="343"/>
      <c r="Q377" s="55" t="str">
        <f t="shared" si="336"/>
        <v/>
      </c>
      <c r="R377" s="42" t="str">
        <f t="shared" si="337"/>
        <v/>
      </c>
      <c r="S377" s="43" t="str">
        <f t="shared" si="338"/>
        <v/>
      </c>
      <c r="T377" s="44" t="str">
        <f t="shared" si="339"/>
        <v/>
      </c>
      <c r="U377" s="42" t="str">
        <f t="shared" si="340"/>
        <v/>
      </c>
      <c r="V377" s="43" t="str">
        <f t="shared" si="341"/>
        <v/>
      </c>
      <c r="W377" s="46" t="str">
        <f t="shared" si="342"/>
        <v/>
      </c>
      <c r="X377" s="83">
        <f t="shared" si="366"/>
        <v>0</v>
      </c>
      <c r="Z377" s="57">
        <f t="shared" si="343"/>
        <v>0</v>
      </c>
      <c r="AA377" s="58">
        <f t="shared" si="344"/>
        <v>0</v>
      </c>
      <c r="AB377" s="59">
        <f t="shared" si="345"/>
        <v>0</v>
      </c>
      <c r="AC377" s="60">
        <f t="shared" si="346"/>
        <v>0</v>
      </c>
      <c r="AD377" s="58">
        <f t="shared" si="347"/>
        <v>0</v>
      </c>
      <c r="AE377" s="59">
        <f t="shared" si="348"/>
        <v>0</v>
      </c>
      <c r="AF377" s="7">
        <f t="shared" si="332"/>
        <v>0</v>
      </c>
      <c r="AG377" s="84">
        <f t="shared" si="333"/>
        <v>0</v>
      </c>
      <c r="AI377" s="57" t="str">
        <f t="shared" si="349"/>
        <v/>
      </c>
      <c r="AJ377" s="58" t="str">
        <f t="shared" si="350"/>
        <v/>
      </c>
      <c r="AK377" s="59" t="str">
        <f t="shared" si="351"/>
        <v/>
      </c>
      <c r="AL377" s="60" t="str">
        <f t="shared" si="352"/>
        <v/>
      </c>
      <c r="AM377" s="58" t="str">
        <f t="shared" si="353"/>
        <v/>
      </c>
      <c r="AN377" s="59" t="str">
        <f t="shared" si="354"/>
        <v/>
      </c>
      <c r="AO377" s="7" t="str">
        <f t="shared" si="355"/>
        <v/>
      </c>
      <c r="AP377" s="84">
        <f t="shared" si="367"/>
        <v>0</v>
      </c>
      <c r="AR377" s="83">
        <f t="shared" si="334"/>
        <v>1</v>
      </c>
      <c r="AT377" s="83">
        <f t="shared" si="335"/>
        <v>0</v>
      </c>
      <c r="AV377" s="57" t="str">
        <f>IF(明細書!Q377="","",明細書!Q377)</f>
        <v/>
      </c>
      <c r="AW377" s="58" t="str">
        <f>IF(明細書!R377="","",明細書!R377)</f>
        <v/>
      </c>
      <c r="AX377" s="59" t="str">
        <f>IF(明細書!S377="","",明細書!S377)</f>
        <v/>
      </c>
      <c r="AY377" s="60" t="str">
        <f>IF(明細書!T377="","",明細書!T377)</f>
        <v/>
      </c>
      <c r="AZ377" s="58" t="str">
        <f>IF(明細書!U377="","",明細書!U377)</f>
        <v/>
      </c>
      <c r="BA377" s="59" t="str">
        <f>IF(明細書!V377="","",明細書!V377)</f>
        <v/>
      </c>
      <c r="BB377" s="7" t="str">
        <f>IF(明細書!W377="","",明細書!W377)</f>
        <v/>
      </c>
      <c r="BD377" s="57" t="str">
        <f t="shared" si="356"/>
        <v/>
      </c>
      <c r="BE377" s="58" t="str">
        <f t="shared" si="357"/>
        <v/>
      </c>
      <c r="BF377" s="59" t="str">
        <f t="shared" si="358"/>
        <v/>
      </c>
      <c r="BG377" s="60" t="str">
        <f t="shared" si="359"/>
        <v/>
      </c>
      <c r="BH377" s="58" t="str">
        <f t="shared" si="360"/>
        <v/>
      </c>
      <c r="BI377" s="59" t="str">
        <f t="shared" si="361"/>
        <v/>
      </c>
      <c r="BJ377" s="7" t="str">
        <f t="shared" si="362"/>
        <v/>
      </c>
      <c r="BK377" s="7">
        <f t="shared" si="363"/>
        <v>0</v>
      </c>
      <c r="BL377" s="84">
        <f t="shared" si="364"/>
        <v>0</v>
      </c>
      <c r="BM377" s="83">
        <f t="shared" si="365"/>
        <v>1</v>
      </c>
    </row>
    <row r="378" spans="7:65" ht="20.25" customHeight="1" x14ac:dyDescent="0.15">
      <c r="G378" s="55" t="str">
        <f>IF(明細書!H378="","",明細書!H378)</f>
        <v/>
      </c>
      <c r="H378" s="42" t="str">
        <f>IF(明細書!I378="","",明細書!I378)</f>
        <v/>
      </c>
      <c r="I378" s="43" t="str">
        <f>IF(明細書!J378="","",明細書!J378)</f>
        <v/>
      </c>
      <c r="J378" s="44" t="str">
        <f>IF(明細書!K378="","",明細書!K378)</f>
        <v/>
      </c>
      <c r="K378" s="42" t="str">
        <f>IF(明細書!L378="","",明細書!L378)</f>
        <v/>
      </c>
      <c r="L378" s="43" t="str">
        <f>IF(明細書!M378="","",明細書!M378)</f>
        <v/>
      </c>
      <c r="M378" s="45" t="str">
        <f>IF(明細書!N378="","",明細書!N378)</f>
        <v/>
      </c>
      <c r="N378" s="342">
        <f>明細書!O378</f>
        <v>0</v>
      </c>
      <c r="O378" s="343"/>
      <c r="Q378" s="55" t="str">
        <f t="shared" si="336"/>
        <v/>
      </c>
      <c r="R378" s="42" t="str">
        <f t="shared" si="337"/>
        <v/>
      </c>
      <c r="S378" s="43" t="str">
        <f t="shared" si="338"/>
        <v/>
      </c>
      <c r="T378" s="44" t="str">
        <f t="shared" si="339"/>
        <v/>
      </c>
      <c r="U378" s="42" t="str">
        <f t="shared" si="340"/>
        <v/>
      </c>
      <c r="V378" s="43" t="str">
        <f t="shared" si="341"/>
        <v/>
      </c>
      <c r="W378" s="46" t="str">
        <f t="shared" si="342"/>
        <v/>
      </c>
      <c r="X378" s="83">
        <f t="shared" si="366"/>
        <v>0</v>
      </c>
      <c r="Z378" s="57">
        <f t="shared" si="343"/>
        <v>0</v>
      </c>
      <c r="AA378" s="58">
        <f t="shared" si="344"/>
        <v>0</v>
      </c>
      <c r="AB378" s="59">
        <f t="shared" si="345"/>
        <v>0</v>
      </c>
      <c r="AC378" s="60">
        <f t="shared" si="346"/>
        <v>0</v>
      </c>
      <c r="AD378" s="58">
        <f t="shared" si="347"/>
        <v>0</v>
      </c>
      <c r="AE378" s="59">
        <f t="shared" si="348"/>
        <v>0</v>
      </c>
      <c r="AF378" s="7">
        <f t="shared" si="332"/>
        <v>0</v>
      </c>
      <c r="AG378" s="84">
        <f t="shared" si="333"/>
        <v>0</v>
      </c>
      <c r="AI378" s="57" t="str">
        <f t="shared" si="349"/>
        <v/>
      </c>
      <c r="AJ378" s="58" t="str">
        <f t="shared" si="350"/>
        <v/>
      </c>
      <c r="AK378" s="59" t="str">
        <f t="shared" si="351"/>
        <v/>
      </c>
      <c r="AL378" s="60" t="str">
        <f t="shared" si="352"/>
        <v/>
      </c>
      <c r="AM378" s="58" t="str">
        <f t="shared" si="353"/>
        <v/>
      </c>
      <c r="AN378" s="59" t="str">
        <f t="shared" si="354"/>
        <v/>
      </c>
      <c r="AO378" s="7" t="str">
        <f t="shared" si="355"/>
        <v/>
      </c>
      <c r="AP378" s="84">
        <f t="shared" si="367"/>
        <v>0</v>
      </c>
      <c r="AR378" s="83">
        <f t="shared" si="334"/>
        <v>1</v>
      </c>
      <c r="AT378" s="83">
        <f t="shared" si="335"/>
        <v>0</v>
      </c>
      <c r="AV378" s="57" t="str">
        <f>IF(明細書!Q378="","",明細書!Q378)</f>
        <v/>
      </c>
      <c r="AW378" s="58" t="str">
        <f>IF(明細書!R378="","",明細書!R378)</f>
        <v/>
      </c>
      <c r="AX378" s="59" t="str">
        <f>IF(明細書!S378="","",明細書!S378)</f>
        <v/>
      </c>
      <c r="AY378" s="60" t="str">
        <f>IF(明細書!T378="","",明細書!T378)</f>
        <v/>
      </c>
      <c r="AZ378" s="58" t="str">
        <f>IF(明細書!U378="","",明細書!U378)</f>
        <v/>
      </c>
      <c r="BA378" s="59" t="str">
        <f>IF(明細書!V378="","",明細書!V378)</f>
        <v/>
      </c>
      <c r="BB378" s="7" t="str">
        <f>IF(明細書!W378="","",明細書!W378)</f>
        <v/>
      </c>
      <c r="BD378" s="57" t="str">
        <f t="shared" si="356"/>
        <v/>
      </c>
      <c r="BE378" s="58" t="str">
        <f t="shared" si="357"/>
        <v/>
      </c>
      <c r="BF378" s="59" t="str">
        <f t="shared" si="358"/>
        <v/>
      </c>
      <c r="BG378" s="60" t="str">
        <f t="shared" si="359"/>
        <v/>
      </c>
      <c r="BH378" s="58" t="str">
        <f t="shared" si="360"/>
        <v/>
      </c>
      <c r="BI378" s="59" t="str">
        <f t="shared" si="361"/>
        <v/>
      </c>
      <c r="BJ378" s="7" t="str">
        <f t="shared" si="362"/>
        <v/>
      </c>
      <c r="BK378" s="7">
        <f t="shared" si="363"/>
        <v>0</v>
      </c>
      <c r="BL378" s="84">
        <f t="shared" si="364"/>
        <v>0</v>
      </c>
      <c r="BM378" s="83">
        <f t="shared" si="365"/>
        <v>1</v>
      </c>
    </row>
    <row r="379" spans="7:65" ht="20.25" customHeight="1" x14ac:dyDescent="0.15">
      <c r="G379" s="55" t="str">
        <f>IF(明細書!H379="","",明細書!H379)</f>
        <v/>
      </c>
      <c r="H379" s="42" t="str">
        <f>IF(明細書!I379="","",明細書!I379)</f>
        <v/>
      </c>
      <c r="I379" s="43" t="str">
        <f>IF(明細書!J379="","",明細書!J379)</f>
        <v/>
      </c>
      <c r="J379" s="44" t="str">
        <f>IF(明細書!K379="","",明細書!K379)</f>
        <v/>
      </c>
      <c r="K379" s="42" t="str">
        <f>IF(明細書!L379="","",明細書!L379)</f>
        <v/>
      </c>
      <c r="L379" s="43" t="str">
        <f>IF(明細書!M379="","",明細書!M379)</f>
        <v/>
      </c>
      <c r="M379" s="45" t="str">
        <f>IF(明細書!N379="","",明細書!N379)</f>
        <v/>
      </c>
      <c r="N379" s="342">
        <f>明細書!O379</f>
        <v>0</v>
      </c>
      <c r="O379" s="343"/>
      <c r="Q379" s="55" t="str">
        <f t="shared" si="336"/>
        <v/>
      </c>
      <c r="R379" s="42" t="str">
        <f t="shared" si="337"/>
        <v/>
      </c>
      <c r="S379" s="43" t="str">
        <f t="shared" si="338"/>
        <v/>
      </c>
      <c r="T379" s="44" t="str">
        <f t="shared" si="339"/>
        <v/>
      </c>
      <c r="U379" s="42" t="str">
        <f t="shared" si="340"/>
        <v/>
      </c>
      <c r="V379" s="43" t="str">
        <f t="shared" si="341"/>
        <v/>
      </c>
      <c r="W379" s="46" t="str">
        <f t="shared" si="342"/>
        <v/>
      </c>
      <c r="X379" s="83">
        <f t="shared" si="366"/>
        <v>0</v>
      </c>
      <c r="Z379" s="57">
        <f t="shared" si="343"/>
        <v>0</v>
      </c>
      <c r="AA379" s="58">
        <f t="shared" si="344"/>
        <v>0</v>
      </c>
      <c r="AB379" s="59">
        <f t="shared" si="345"/>
        <v>0</v>
      </c>
      <c r="AC379" s="60">
        <f t="shared" si="346"/>
        <v>0</v>
      </c>
      <c r="AD379" s="58">
        <f t="shared" si="347"/>
        <v>0</v>
      </c>
      <c r="AE379" s="59">
        <f t="shared" si="348"/>
        <v>0</v>
      </c>
      <c r="AF379" s="7">
        <f t="shared" si="332"/>
        <v>0</v>
      </c>
      <c r="AG379" s="84">
        <f t="shared" si="333"/>
        <v>0</v>
      </c>
      <c r="AI379" s="57" t="str">
        <f t="shared" si="349"/>
        <v/>
      </c>
      <c r="AJ379" s="58" t="str">
        <f t="shared" si="350"/>
        <v/>
      </c>
      <c r="AK379" s="59" t="str">
        <f t="shared" si="351"/>
        <v/>
      </c>
      <c r="AL379" s="60" t="str">
        <f t="shared" si="352"/>
        <v/>
      </c>
      <c r="AM379" s="58" t="str">
        <f t="shared" si="353"/>
        <v/>
      </c>
      <c r="AN379" s="59" t="str">
        <f t="shared" si="354"/>
        <v/>
      </c>
      <c r="AO379" s="7" t="str">
        <f t="shared" si="355"/>
        <v/>
      </c>
      <c r="AP379" s="84">
        <f t="shared" si="367"/>
        <v>0</v>
      </c>
      <c r="AR379" s="83">
        <f t="shared" si="334"/>
        <v>1</v>
      </c>
      <c r="AT379" s="83">
        <f t="shared" si="335"/>
        <v>0</v>
      </c>
      <c r="AV379" s="57" t="str">
        <f>IF(明細書!Q379="","",明細書!Q379)</f>
        <v/>
      </c>
      <c r="AW379" s="58" t="str">
        <f>IF(明細書!R379="","",明細書!R379)</f>
        <v/>
      </c>
      <c r="AX379" s="59" t="str">
        <f>IF(明細書!S379="","",明細書!S379)</f>
        <v/>
      </c>
      <c r="AY379" s="60" t="str">
        <f>IF(明細書!T379="","",明細書!T379)</f>
        <v/>
      </c>
      <c r="AZ379" s="58" t="str">
        <f>IF(明細書!U379="","",明細書!U379)</f>
        <v/>
      </c>
      <c r="BA379" s="59" t="str">
        <f>IF(明細書!V379="","",明細書!V379)</f>
        <v/>
      </c>
      <c r="BB379" s="7" t="str">
        <f>IF(明細書!W379="","",明細書!W379)</f>
        <v/>
      </c>
      <c r="BD379" s="57" t="str">
        <f t="shared" si="356"/>
        <v/>
      </c>
      <c r="BE379" s="58" t="str">
        <f t="shared" si="357"/>
        <v/>
      </c>
      <c r="BF379" s="59" t="str">
        <f t="shared" si="358"/>
        <v/>
      </c>
      <c r="BG379" s="60" t="str">
        <f t="shared" si="359"/>
        <v/>
      </c>
      <c r="BH379" s="58" t="str">
        <f t="shared" si="360"/>
        <v/>
      </c>
      <c r="BI379" s="59" t="str">
        <f t="shared" si="361"/>
        <v/>
      </c>
      <c r="BJ379" s="7" t="str">
        <f t="shared" si="362"/>
        <v/>
      </c>
      <c r="BK379" s="7">
        <f t="shared" si="363"/>
        <v>0</v>
      </c>
      <c r="BL379" s="84">
        <f t="shared" si="364"/>
        <v>0</v>
      </c>
      <c r="BM379" s="83">
        <f t="shared" si="365"/>
        <v>1</v>
      </c>
    </row>
    <row r="380" spans="7:65" ht="20.25" customHeight="1" x14ac:dyDescent="0.15">
      <c r="G380" s="55" t="str">
        <f>IF(明細書!H380="","",明細書!H380)</f>
        <v/>
      </c>
      <c r="H380" s="42" t="str">
        <f>IF(明細書!I380="","",明細書!I380)</f>
        <v/>
      </c>
      <c r="I380" s="43" t="str">
        <f>IF(明細書!J380="","",明細書!J380)</f>
        <v/>
      </c>
      <c r="J380" s="44" t="str">
        <f>IF(明細書!K380="","",明細書!K380)</f>
        <v/>
      </c>
      <c r="K380" s="42" t="str">
        <f>IF(明細書!L380="","",明細書!L380)</f>
        <v/>
      </c>
      <c r="L380" s="43" t="str">
        <f>IF(明細書!M380="","",明細書!M380)</f>
        <v/>
      </c>
      <c r="M380" s="45" t="str">
        <f>IF(明細書!N380="","",明細書!N380)</f>
        <v/>
      </c>
      <c r="N380" s="342">
        <f>明細書!O380</f>
        <v>0</v>
      </c>
      <c r="O380" s="343"/>
      <c r="Q380" s="55" t="str">
        <f t="shared" si="336"/>
        <v/>
      </c>
      <c r="R380" s="42" t="str">
        <f t="shared" si="337"/>
        <v/>
      </c>
      <c r="S380" s="43" t="str">
        <f t="shared" si="338"/>
        <v/>
      </c>
      <c r="T380" s="44" t="str">
        <f t="shared" si="339"/>
        <v/>
      </c>
      <c r="U380" s="42" t="str">
        <f t="shared" si="340"/>
        <v/>
      </c>
      <c r="V380" s="43" t="str">
        <f t="shared" si="341"/>
        <v/>
      </c>
      <c r="W380" s="46" t="str">
        <f t="shared" si="342"/>
        <v/>
      </c>
      <c r="X380" s="83">
        <f t="shared" si="366"/>
        <v>0</v>
      </c>
      <c r="Z380" s="57">
        <f t="shared" si="343"/>
        <v>0</v>
      </c>
      <c r="AA380" s="58">
        <f t="shared" si="344"/>
        <v>0</v>
      </c>
      <c r="AB380" s="59">
        <f t="shared" si="345"/>
        <v>0</v>
      </c>
      <c r="AC380" s="60">
        <f t="shared" si="346"/>
        <v>0</v>
      </c>
      <c r="AD380" s="58">
        <f t="shared" si="347"/>
        <v>0</v>
      </c>
      <c r="AE380" s="59">
        <f t="shared" si="348"/>
        <v>0</v>
      </c>
      <c r="AF380" s="7">
        <f t="shared" si="332"/>
        <v>0</v>
      </c>
      <c r="AG380" s="84">
        <f t="shared" si="333"/>
        <v>0</v>
      </c>
      <c r="AI380" s="57" t="str">
        <f t="shared" si="349"/>
        <v/>
      </c>
      <c r="AJ380" s="58" t="str">
        <f t="shared" si="350"/>
        <v/>
      </c>
      <c r="AK380" s="59" t="str">
        <f t="shared" si="351"/>
        <v/>
      </c>
      <c r="AL380" s="60" t="str">
        <f t="shared" si="352"/>
        <v/>
      </c>
      <c r="AM380" s="58" t="str">
        <f t="shared" si="353"/>
        <v/>
      </c>
      <c r="AN380" s="59" t="str">
        <f t="shared" si="354"/>
        <v/>
      </c>
      <c r="AO380" s="7" t="str">
        <f t="shared" si="355"/>
        <v/>
      </c>
      <c r="AP380" s="84">
        <f t="shared" si="367"/>
        <v>0</v>
      </c>
      <c r="AR380" s="83">
        <f t="shared" si="334"/>
        <v>1</v>
      </c>
      <c r="AT380" s="83">
        <f t="shared" si="335"/>
        <v>0</v>
      </c>
      <c r="AV380" s="57" t="str">
        <f>IF(明細書!Q380="","",明細書!Q380)</f>
        <v/>
      </c>
      <c r="AW380" s="58" t="str">
        <f>IF(明細書!R380="","",明細書!R380)</f>
        <v/>
      </c>
      <c r="AX380" s="59" t="str">
        <f>IF(明細書!S380="","",明細書!S380)</f>
        <v/>
      </c>
      <c r="AY380" s="60" t="str">
        <f>IF(明細書!T380="","",明細書!T380)</f>
        <v/>
      </c>
      <c r="AZ380" s="58" t="str">
        <f>IF(明細書!U380="","",明細書!U380)</f>
        <v/>
      </c>
      <c r="BA380" s="59" t="str">
        <f>IF(明細書!V380="","",明細書!V380)</f>
        <v/>
      </c>
      <c r="BB380" s="7" t="str">
        <f>IF(明細書!W380="","",明細書!W380)</f>
        <v/>
      </c>
      <c r="BD380" s="57" t="str">
        <f t="shared" si="356"/>
        <v/>
      </c>
      <c r="BE380" s="58" t="str">
        <f t="shared" si="357"/>
        <v/>
      </c>
      <c r="BF380" s="59" t="str">
        <f t="shared" si="358"/>
        <v/>
      </c>
      <c r="BG380" s="60" t="str">
        <f t="shared" si="359"/>
        <v/>
      </c>
      <c r="BH380" s="58" t="str">
        <f t="shared" si="360"/>
        <v/>
      </c>
      <c r="BI380" s="59" t="str">
        <f t="shared" si="361"/>
        <v/>
      </c>
      <c r="BJ380" s="7" t="str">
        <f t="shared" si="362"/>
        <v/>
      </c>
      <c r="BK380" s="7">
        <f t="shared" si="363"/>
        <v>0</v>
      </c>
      <c r="BL380" s="84">
        <f t="shared" si="364"/>
        <v>0</v>
      </c>
      <c r="BM380" s="83">
        <f t="shared" si="365"/>
        <v>1</v>
      </c>
    </row>
    <row r="381" spans="7:65" ht="20.25" customHeight="1" x14ac:dyDescent="0.15">
      <c r="G381" s="55" t="str">
        <f>IF(明細書!H381="","",明細書!H381)</f>
        <v/>
      </c>
      <c r="H381" s="42" t="str">
        <f>IF(明細書!I381="","",明細書!I381)</f>
        <v/>
      </c>
      <c r="I381" s="43" t="str">
        <f>IF(明細書!J381="","",明細書!J381)</f>
        <v/>
      </c>
      <c r="J381" s="44" t="str">
        <f>IF(明細書!K381="","",明細書!K381)</f>
        <v/>
      </c>
      <c r="K381" s="42" t="str">
        <f>IF(明細書!L381="","",明細書!L381)</f>
        <v/>
      </c>
      <c r="L381" s="43" t="str">
        <f>IF(明細書!M381="","",明細書!M381)</f>
        <v/>
      </c>
      <c r="M381" s="45" t="str">
        <f>IF(明細書!N381="","",明細書!N381)</f>
        <v/>
      </c>
      <c r="N381" s="342">
        <f>明細書!O381</f>
        <v>0</v>
      </c>
      <c r="O381" s="343"/>
      <c r="Q381" s="55" t="str">
        <f t="shared" si="336"/>
        <v/>
      </c>
      <c r="R381" s="42" t="str">
        <f t="shared" si="337"/>
        <v/>
      </c>
      <c r="S381" s="43" t="str">
        <f t="shared" si="338"/>
        <v/>
      </c>
      <c r="T381" s="44" t="str">
        <f t="shared" si="339"/>
        <v/>
      </c>
      <c r="U381" s="42" t="str">
        <f t="shared" si="340"/>
        <v/>
      </c>
      <c r="V381" s="43" t="str">
        <f t="shared" si="341"/>
        <v/>
      </c>
      <c r="W381" s="46" t="str">
        <f t="shared" si="342"/>
        <v/>
      </c>
      <c r="X381" s="83">
        <f t="shared" si="366"/>
        <v>0</v>
      </c>
      <c r="Z381" s="57">
        <f t="shared" si="343"/>
        <v>0</v>
      </c>
      <c r="AA381" s="58">
        <f t="shared" si="344"/>
        <v>0</v>
      </c>
      <c r="AB381" s="59">
        <f t="shared" si="345"/>
        <v>0</v>
      </c>
      <c r="AC381" s="60">
        <f t="shared" si="346"/>
        <v>0</v>
      </c>
      <c r="AD381" s="58">
        <f t="shared" si="347"/>
        <v>0</v>
      </c>
      <c r="AE381" s="59">
        <f t="shared" si="348"/>
        <v>0</v>
      </c>
      <c r="AF381" s="7">
        <f t="shared" si="332"/>
        <v>0</v>
      </c>
      <c r="AG381" s="84">
        <f t="shared" si="333"/>
        <v>0</v>
      </c>
      <c r="AI381" s="57" t="str">
        <f t="shared" si="349"/>
        <v/>
      </c>
      <c r="AJ381" s="58" t="str">
        <f t="shared" si="350"/>
        <v/>
      </c>
      <c r="AK381" s="59" t="str">
        <f t="shared" si="351"/>
        <v/>
      </c>
      <c r="AL381" s="60" t="str">
        <f t="shared" si="352"/>
        <v/>
      </c>
      <c r="AM381" s="58" t="str">
        <f t="shared" si="353"/>
        <v/>
      </c>
      <c r="AN381" s="59" t="str">
        <f t="shared" si="354"/>
        <v/>
      </c>
      <c r="AO381" s="7" t="str">
        <f t="shared" si="355"/>
        <v/>
      </c>
      <c r="AP381" s="84">
        <f t="shared" si="367"/>
        <v>0</v>
      </c>
      <c r="AR381" s="83">
        <f t="shared" si="334"/>
        <v>1</v>
      </c>
      <c r="AT381" s="83">
        <f t="shared" si="335"/>
        <v>0</v>
      </c>
      <c r="AV381" s="57" t="str">
        <f>IF(明細書!Q381="","",明細書!Q381)</f>
        <v/>
      </c>
      <c r="AW381" s="58" t="str">
        <f>IF(明細書!R381="","",明細書!R381)</f>
        <v/>
      </c>
      <c r="AX381" s="59" t="str">
        <f>IF(明細書!S381="","",明細書!S381)</f>
        <v/>
      </c>
      <c r="AY381" s="60" t="str">
        <f>IF(明細書!T381="","",明細書!T381)</f>
        <v/>
      </c>
      <c r="AZ381" s="58" t="str">
        <f>IF(明細書!U381="","",明細書!U381)</f>
        <v/>
      </c>
      <c r="BA381" s="59" t="str">
        <f>IF(明細書!V381="","",明細書!V381)</f>
        <v/>
      </c>
      <c r="BB381" s="7" t="str">
        <f>IF(明細書!W381="","",明細書!W381)</f>
        <v/>
      </c>
      <c r="BD381" s="57" t="str">
        <f t="shared" si="356"/>
        <v/>
      </c>
      <c r="BE381" s="58" t="str">
        <f t="shared" si="357"/>
        <v/>
      </c>
      <c r="BF381" s="59" t="str">
        <f t="shared" si="358"/>
        <v/>
      </c>
      <c r="BG381" s="60" t="str">
        <f t="shared" si="359"/>
        <v/>
      </c>
      <c r="BH381" s="58" t="str">
        <f t="shared" si="360"/>
        <v/>
      </c>
      <c r="BI381" s="59" t="str">
        <f t="shared" si="361"/>
        <v/>
      </c>
      <c r="BJ381" s="7" t="str">
        <f t="shared" si="362"/>
        <v/>
      </c>
      <c r="BK381" s="7">
        <f t="shared" si="363"/>
        <v>0</v>
      </c>
      <c r="BL381" s="84">
        <f t="shared" si="364"/>
        <v>0</v>
      </c>
      <c r="BM381" s="83">
        <f t="shared" si="365"/>
        <v>1</v>
      </c>
    </row>
    <row r="382" spans="7:65" ht="20.25" customHeight="1" x14ac:dyDescent="0.15">
      <c r="G382" s="55" t="str">
        <f>IF(明細書!H382="","",明細書!H382)</f>
        <v/>
      </c>
      <c r="H382" s="42" t="str">
        <f>IF(明細書!I382="","",明細書!I382)</f>
        <v/>
      </c>
      <c r="I382" s="43" t="str">
        <f>IF(明細書!J382="","",明細書!J382)</f>
        <v/>
      </c>
      <c r="J382" s="44" t="str">
        <f>IF(明細書!K382="","",明細書!K382)</f>
        <v/>
      </c>
      <c r="K382" s="42" t="str">
        <f>IF(明細書!L382="","",明細書!L382)</f>
        <v/>
      </c>
      <c r="L382" s="43" t="str">
        <f>IF(明細書!M382="","",明細書!M382)</f>
        <v/>
      </c>
      <c r="M382" s="45" t="str">
        <f>IF(明細書!N382="","",明細書!N382)</f>
        <v/>
      </c>
      <c r="N382" s="342">
        <f>明細書!O382</f>
        <v>0</v>
      </c>
      <c r="O382" s="343"/>
      <c r="Q382" s="55" t="str">
        <f t="shared" si="336"/>
        <v/>
      </c>
      <c r="R382" s="42" t="str">
        <f t="shared" si="337"/>
        <v/>
      </c>
      <c r="S382" s="43" t="str">
        <f t="shared" si="338"/>
        <v/>
      </c>
      <c r="T382" s="44" t="str">
        <f t="shared" si="339"/>
        <v/>
      </c>
      <c r="U382" s="42" t="str">
        <f t="shared" si="340"/>
        <v/>
      </c>
      <c r="V382" s="43" t="str">
        <f t="shared" si="341"/>
        <v/>
      </c>
      <c r="W382" s="46" t="str">
        <f t="shared" si="342"/>
        <v/>
      </c>
      <c r="X382" s="83">
        <f t="shared" si="366"/>
        <v>0</v>
      </c>
      <c r="Z382" s="57">
        <f t="shared" si="343"/>
        <v>0</v>
      </c>
      <c r="AA382" s="58">
        <f t="shared" si="344"/>
        <v>0</v>
      </c>
      <c r="AB382" s="59">
        <f t="shared" si="345"/>
        <v>0</v>
      </c>
      <c r="AC382" s="60">
        <f t="shared" si="346"/>
        <v>0</v>
      </c>
      <c r="AD382" s="58">
        <f t="shared" si="347"/>
        <v>0</v>
      </c>
      <c r="AE382" s="59">
        <f t="shared" si="348"/>
        <v>0</v>
      </c>
      <c r="AF382" s="7">
        <f t="shared" si="332"/>
        <v>0</v>
      </c>
      <c r="AG382" s="84">
        <f t="shared" si="333"/>
        <v>0</v>
      </c>
      <c r="AI382" s="57" t="str">
        <f t="shared" si="349"/>
        <v/>
      </c>
      <c r="AJ382" s="58" t="str">
        <f t="shared" si="350"/>
        <v/>
      </c>
      <c r="AK382" s="59" t="str">
        <f t="shared" si="351"/>
        <v/>
      </c>
      <c r="AL382" s="60" t="str">
        <f t="shared" si="352"/>
        <v/>
      </c>
      <c r="AM382" s="58" t="str">
        <f t="shared" si="353"/>
        <v/>
      </c>
      <c r="AN382" s="59" t="str">
        <f t="shared" si="354"/>
        <v/>
      </c>
      <c r="AO382" s="7" t="str">
        <f t="shared" si="355"/>
        <v/>
      </c>
      <c r="AP382" s="84">
        <f t="shared" si="367"/>
        <v>0</v>
      </c>
      <c r="AR382" s="83">
        <f t="shared" si="334"/>
        <v>1</v>
      </c>
      <c r="AT382" s="83">
        <f t="shared" si="335"/>
        <v>0</v>
      </c>
      <c r="AV382" s="57" t="str">
        <f>IF(明細書!Q382="","",明細書!Q382)</f>
        <v/>
      </c>
      <c r="AW382" s="58" t="str">
        <f>IF(明細書!R382="","",明細書!R382)</f>
        <v/>
      </c>
      <c r="AX382" s="59" t="str">
        <f>IF(明細書!S382="","",明細書!S382)</f>
        <v/>
      </c>
      <c r="AY382" s="60" t="str">
        <f>IF(明細書!T382="","",明細書!T382)</f>
        <v/>
      </c>
      <c r="AZ382" s="58" t="str">
        <f>IF(明細書!U382="","",明細書!U382)</f>
        <v/>
      </c>
      <c r="BA382" s="59" t="str">
        <f>IF(明細書!V382="","",明細書!V382)</f>
        <v/>
      </c>
      <c r="BB382" s="7" t="str">
        <f>IF(明細書!W382="","",明細書!W382)</f>
        <v/>
      </c>
      <c r="BD382" s="57" t="str">
        <f t="shared" si="356"/>
        <v/>
      </c>
      <c r="BE382" s="58" t="str">
        <f t="shared" si="357"/>
        <v/>
      </c>
      <c r="BF382" s="59" t="str">
        <f t="shared" si="358"/>
        <v/>
      </c>
      <c r="BG382" s="60" t="str">
        <f t="shared" si="359"/>
        <v/>
      </c>
      <c r="BH382" s="58" t="str">
        <f t="shared" si="360"/>
        <v/>
      </c>
      <c r="BI382" s="59" t="str">
        <f t="shared" si="361"/>
        <v/>
      </c>
      <c r="BJ382" s="7" t="str">
        <f t="shared" si="362"/>
        <v/>
      </c>
      <c r="BK382" s="7">
        <f t="shared" si="363"/>
        <v>0</v>
      </c>
      <c r="BL382" s="84">
        <f t="shared" si="364"/>
        <v>0</v>
      </c>
      <c r="BM382" s="83">
        <f t="shared" si="365"/>
        <v>1</v>
      </c>
    </row>
    <row r="383" spans="7:65" ht="20.25" customHeight="1" x14ac:dyDescent="0.15">
      <c r="G383" s="55" t="str">
        <f>IF(明細書!H383="","",明細書!H383)</f>
        <v/>
      </c>
      <c r="H383" s="42" t="str">
        <f>IF(明細書!I383="","",明細書!I383)</f>
        <v/>
      </c>
      <c r="I383" s="43" t="str">
        <f>IF(明細書!J383="","",明細書!J383)</f>
        <v/>
      </c>
      <c r="J383" s="44" t="str">
        <f>IF(明細書!K383="","",明細書!K383)</f>
        <v/>
      </c>
      <c r="K383" s="42" t="str">
        <f>IF(明細書!L383="","",明細書!L383)</f>
        <v/>
      </c>
      <c r="L383" s="43" t="str">
        <f>IF(明細書!M383="","",明細書!M383)</f>
        <v/>
      </c>
      <c r="M383" s="45" t="str">
        <f>IF(明細書!N383="","",明細書!N383)</f>
        <v/>
      </c>
      <c r="N383" s="342">
        <f>明細書!O383</f>
        <v>0</v>
      </c>
      <c r="O383" s="343"/>
      <c r="Q383" s="55" t="str">
        <f t="shared" si="336"/>
        <v/>
      </c>
      <c r="R383" s="42" t="str">
        <f t="shared" si="337"/>
        <v/>
      </c>
      <c r="S383" s="43" t="str">
        <f t="shared" si="338"/>
        <v/>
      </c>
      <c r="T383" s="44" t="str">
        <f t="shared" si="339"/>
        <v/>
      </c>
      <c r="U383" s="42" t="str">
        <f t="shared" si="340"/>
        <v/>
      </c>
      <c r="V383" s="43" t="str">
        <f t="shared" si="341"/>
        <v/>
      </c>
      <c r="W383" s="46" t="str">
        <f t="shared" si="342"/>
        <v/>
      </c>
      <c r="X383" s="83">
        <f t="shared" si="366"/>
        <v>0</v>
      </c>
      <c r="Z383" s="57">
        <f t="shared" si="343"/>
        <v>0</v>
      </c>
      <c r="AA383" s="58">
        <f t="shared" si="344"/>
        <v>0</v>
      </c>
      <c r="AB383" s="59">
        <f t="shared" si="345"/>
        <v>0</v>
      </c>
      <c r="AC383" s="60">
        <f t="shared" si="346"/>
        <v>0</v>
      </c>
      <c r="AD383" s="58">
        <f t="shared" si="347"/>
        <v>0</v>
      </c>
      <c r="AE383" s="59">
        <f t="shared" si="348"/>
        <v>0</v>
      </c>
      <c r="AF383" s="7">
        <f t="shared" si="332"/>
        <v>0</v>
      </c>
      <c r="AG383" s="84">
        <f t="shared" si="333"/>
        <v>0</v>
      </c>
      <c r="AI383" s="57" t="str">
        <f t="shared" si="349"/>
        <v/>
      </c>
      <c r="AJ383" s="58" t="str">
        <f t="shared" si="350"/>
        <v/>
      </c>
      <c r="AK383" s="59" t="str">
        <f t="shared" si="351"/>
        <v/>
      </c>
      <c r="AL383" s="60" t="str">
        <f t="shared" si="352"/>
        <v/>
      </c>
      <c r="AM383" s="58" t="str">
        <f t="shared" si="353"/>
        <v/>
      </c>
      <c r="AN383" s="59" t="str">
        <f t="shared" si="354"/>
        <v/>
      </c>
      <c r="AO383" s="7" t="str">
        <f t="shared" si="355"/>
        <v/>
      </c>
      <c r="AP383" s="84">
        <f t="shared" si="367"/>
        <v>0</v>
      </c>
      <c r="AR383" s="83">
        <f t="shared" si="334"/>
        <v>1</v>
      </c>
      <c r="AT383" s="83">
        <f t="shared" si="335"/>
        <v>0</v>
      </c>
      <c r="AV383" s="57" t="str">
        <f>IF(明細書!Q383="","",明細書!Q383)</f>
        <v/>
      </c>
      <c r="AW383" s="58" t="str">
        <f>IF(明細書!R383="","",明細書!R383)</f>
        <v/>
      </c>
      <c r="AX383" s="59" t="str">
        <f>IF(明細書!S383="","",明細書!S383)</f>
        <v/>
      </c>
      <c r="AY383" s="60" t="str">
        <f>IF(明細書!T383="","",明細書!T383)</f>
        <v/>
      </c>
      <c r="AZ383" s="58" t="str">
        <f>IF(明細書!U383="","",明細書!U383)</f>
        <v/>
      </c>
      <c r="BA383" s="59" t="str">
        <f>IF(明細書!V383="","",明細書!V383)</f>
        <v/>
      </c>
      <c r="BB383" s="7" t="str">
        <f>IF(明細書!W383="","",明細書!W383)</f>
        <v/>
      </c>
      <c r="BD383" s="57" t="str">
        <f t="shared" si="356"/>
        <v/>
      </c>
      <c r="BE383" s="58" t="str">
        <f t="shared" si="357"/>
        <v/>
      </c>
      <c r="BF383" s="59" t="str">
        <f t="shared" si="358"/>
        <v/>
      </c>
      <c r="BG383" s="60" t="str">
        <f t="shared" si="359"/>
        <v/>
      </c>
      <c r="BH383" s="58" t="str">
        <f t="shared" si="360"/>
        <v/>
      </c>
      <c r="BI383" s="59" t="str">
        <f t="shared" si="361"/>
        <v/>
      </c>
      <c r="BJ383" s="7" t="str">
        <f t="shared" si="362"/>
        <v/>
      </c>
      <c r="BK383" s="7">
        <f t="shared" si="363"/>
        <v>0</v>
      </c>
      <c r="BL383" s="84">
        <f t="shared" si="364"/>
        <v>0</v>
      </c>
      <c r="BM383" s="83">
        <f t="shared" si="365"/>
        <v>1</v>
      </c>
    </row>
    <row r="384" spans="7:65" ht="20.25" customHeight="1" x14ac:dyDescent="0.15">
      <c r="G384" s="55" t="str">
        <f>IF(明細書!H384="","",明細書!H384)</f>
        <v/>
      </c>
      <c r="H384" s="42" t="str">
        <f>IF(明細書!I384="","",明細書!I384)</f>
        <v/>
      </c>
      <c r="I384" s="43" t="str">
        <f>IF(明細書!J384="","",明細書!J384)</f>
        <v/>
      </c>
      <c r="J384" s="44" t="str">
        <f>IF(明細書!K384="","",明細書!K384)</f>
        <v/>
      </c>
      <c r="K384" s="42" t="str">
        <f>IF(明細書!L384="","",明細書!L384)</f>
        <v/>
      </c>
      <c r="L384" s="43" t="str">
        <f>IF(明細書!M384="","",明細書!M384)</f>
        <v/>
      </c>
      <c r="M384" s="45" t="str">
        <f>IF(明細書!N384="","",明細書!N384)</f>
        <v/>
      </c>
      <c r="N384" s="342">
        <f>明細書!O384</f>
        <v>0</v>
      </c>
      <c r="O384" s="343"/>
      <c r="Q384" s="55" t="str">
        <f t="shared" si="336"/>
        <v/>
      </c>
      <c r="R384" s="42" t="str">
        <f t="shared" si="337"/>
        <v/>
      </c>
      <c r="S384" s="43" t="str">
        <f t="shared" si="338"/>
        <v/>
      </c>
      <c r="T384" s="44" t="str">
        <f t="shared" si="339"/>
        <v/>
      </c>
      <c r="U384" s="42" t="str">
        <f t="shared" si="340"/>
        <v/>
      </c>
      <c r="V384" s="43" t="str">
        <f t="shared" si="341"/>
        <v/>
      </c>
      <c r="W384" s="46" t="str">
        <f t="shared" si="342"/>
        <v/>
      </c>
      <c r="X384" s="83">
        <f t="shared" si="366"/>
        <v>0</v>
      </c>
      <c r="Z384" s="57">
        <f t="shared" si="343"/>
        <v>0</v>
      </c>
      <c r="AA384" s="58">
        <f t="shared" si="344"/>
        <v>0</v>
      </c>
      <c r="AB384" s="59">
        <f t="shared" si="345"/>
        <v>0</v>
      </c>
      <c r="AC384" s="60">
        <f t="shared" si="346"/>
        <v>0</v>
      </c>
      <c r="AD384" s="58">
        <f t="shared" si="347"/>
        <v>0</v>
      </c>
      <c r="AE384" s="59">
        <f t="shared" si="348"/>
        <v>0</v>
      </c>
      <c r="AF384" s="7">
        <f t="shared" si="332"/>
        <v>0</v>
      </c>
      <c r="AG384" s="84">
        <f t="shared" si="333"/>
        <v>0</v>
      </c>
      <c r="AI384" s="57" t="str">
        <f t="shared" si="349"/>
        <v/>
      </c>
      <c r="AJ384" s="58" t="str">
        <f t="shared" si="350"/>
        <v/>
      </c>
      <c r="AK384" s="59" t="str">
        <f t="shared" si="351"/>
        <v/>
      </c>
      <c r="AL384" s="60" t="str">
        <f t="shared" si="352"/>
        <v/>
      </c>
      <c r="AM384" s="58" t="str">
        <f t="shared" si="353"/>
        <v/>
      </c>
      <c r="AN384" s="59" t="str">
        <f t="shared" si="354"/>
        <v/>
      </c>
      <c r="AO384" s="7" t="str">
        <f t="shared" si="355"/>
        <v/>
      </c>
      <c r="AP384" s="84">
        <f t="shared" si="367"/>
        <v>0</v>
      </c>
      <c r="AR384" s="83">
        <f t="shared" si="334"/>
        <v>1</v>
      </c>
      <c r="AT384" s="83">
        <f t="shared" si="335"/>
        <v>0</v>
      </c>
      <c r="AV384" s="57" t="str">
        <f>IF(明細書!Q384="","",明細書!Q384)</f>
        <v/>
      </c>
      <c r="AW384" s="58" t="str">
        <f>IF(明細書!R384="","",明細書!R384)</f>
        <v/>
      </c>
      <c r="AX384" s="59" t="str">
        <f>IF(明細書!S384="","",明細書!S384)</f>
        <v/>
      </c>
      <c r="AY384" s="60" t="str">
        <f>IF(明細書!T384="","",明細書!T384)</f>
        <v/>
      </c>
      <c r="AZ384" s="58" t="str">
        <f>IF(明細書!U384="","",明細書!U384)</f>
        <v/>
      </c>
      <c r="BA384" s="59" t="str">
        <f>IF(明細書!V384="","",明細書!V384)</f>
        <v/>
      </c>
      <c r="BB384" s="7" t="str">
        <f>IF(明細書!W384="","",明細書!W384)</f>
        <v/>
      </c>
      <c r="BD384" s="57" t="str">
        <f t="shared" si="356"/>
        <v/>
      </c>
      <c r="BE384" s="58" t="str">
        <f t="shared" si="357"/>
        <v/>
      </c>
      <c r="BF384" s="59" t="str">
        <f t="shared" si="358"/>
        <v/>
      </c>
      <c r="BG384" s="60" t="str">
        <f t="shared" si="359"/>
        <v/>
      </c>
      <c r="BH384" s="58" t="str">
        <f t="shared" si="360"/>
        <v/>
      </c>
      <c r="BI384" s="59" t="str">
        <f t="shared" si="361"/>
        <v/>
      </c>
      <c r="BJ384" s="7" t="str">
        <f t="shared" si="362"/>
        <v/>
      </c>
      <c r="BK384" s="7">
        <f t="shared" si="363"/>
        <v>0</v>
      </c>
      <c r="BL384" s="84">
        <f t="shared" si="364"/>
        <v>0</v>
      </c>
      <c r="BM384" s="83">
        <f t="shared" si="365"/>
        <v>1</v>
      </c>
    </row>
    <row r="385" spans="1:65" ht="20.25" customHeight="1" x14ac:dyDescent="0.15">
      <c r="G385" s="55" t="str">
        <f>IF(明細書!H385="","",明細書!H385)</f>
        <v/>
      </c>
      <c r="H385" s="42" t="str">
        <f>IF(明細書!I385="","",明細書!I385)</f>
        <v/>
      </c>
      <c r="I385" s="43" t="str">
        <f>IF(明細書!J385="","",明細書!J385)</f>
        <v/>
      </c>
      <c r="J385" s="44" t="str">
        <f>IF(明細書!K385="","",明細書!K385)</f>
        <v/>
      </c>
      <c r="K385" s="42" t="str">
        <f>IF(明細書!L385="","",明細書!L385)</f>
        <v/>
      </c>
      <c r="L385" s="43" t="str">
        <f>IF(明細書!M385="","",明細書!M385)</f>
        <v/>
      </c>
      <c r="M385" s="45" t="str">
        <f>IF(明細書!N385="","",明細書!N385)</f>
        <v/>
      </c>
      <c r="N385" s="342">
        <f>明細書!O385</f>
        <v>0</v>
      </c>
      <c r="O385" s="343"/>
      <c r="Q385" s="55" t="str">
        <f t="shared" si="336"/>
        <v/>
      </c>
      <c r="R385" s="42" t="str">
        <f t="shared" si="337"/>
        <v/>
      </c>
      <c r="S385" s="43" t="str">
        <f t="shared" si="338"/>
        <v/>
      </c>
      <c r="T385" s="44" t="str">
        <f t="shared" si="339"/>
        <v/>
      </c>
      <c r="U385" s="42" t="str">
        <f t="shared" si="340"/>
        <v/>
      </c>
      <c r="V385" s="43" t="str">
        <f t="shared" si="341"/>
        <v/>
      </c>
      <c r="W385" s="46" t="str">
        <f t="shared" si="342"/>
        <v/>
      </c>
      <c r="X385" s="83">
        <f t="shared" si="366"/>
        <v>0</v>
      </c>
      <c r="Z385" s="57">
        <f t="shared" si="343"/>
        <v>0</v>
      </c>
      <c r="AA385" s="58">
        <f t="shared" si="344"/>
        <v>0</v>
      </c>
      <c r="AB385" s="59">
        <f t="shared" si="345"/>
        <v>0</v>
      </c>
      <c r="AC385" s="60">
        <f t="shared" si="346"/>
        <v>0</v>
      </c>
      <c r="AD385" s="58">
        <f t="shared" si="347"/>
        <v>0</v>
      </c>
      <c r="AE385" s="59">
        <f t="shared" si="348"/>
        <v>0</v>
      </c>
      <c r="AF385" s="7">
        <f t="shared" si="332"/>
        <v>0</v>
      </c>
      <c r="AG385" s="84">
        <f t="shared" si="333"/>
        <v>0</v>
      </c>
      <c r="AI385" s="57" t="str">
        <f t="shared" si="349"/>
        <v/>
      </c>
      <c r="AJ385" s="58" t="str">
        <f t="shared" si="350"/>
        <v/>
      </c>
      <c r="AK385" s="59" t="str">
        <f t="shared" si="351"/>
        <v/>
      </c>
      <c r="AL385" s="60" t="str">
        <f t="shared" si="352"/>
        <v/>
      </c>
      <c r="AM385" s="58" t="str">
        <f t="shared" si="353"/>
        <v/>
      </c>
      <c r="AN385" s="59" t="str">
        <f t="shared" si="354"/>
        <v/>
      </c>
      <c r="AO385" s="7" t="str">
        <f t="shared" si="355"/>
        <v/>
      </c>
      <c r="AP385" s="84">
        <f t="shared" si="367"/>
        <v>0</v>
      </c>
      <c r="AR385" s="83">
        <f t="shared" si="334"/>
        <v>1</v>
      </c>
      <c r="AT385" s="83">
        <f t="shared" si="335"/>
        <v>0</v>
      </c>
      <c r="AV385" s="57" t="str">
        <f>IF(明細書!Q385="","",明細書!Q385)</f>
        <v/>
      </c>
      <c r="AW385" s="58" t="str">
        <f>IF(明細書!R385="","",明細書!R385)</f>
        <v/>
      </c>
      <c r="AX385" s="59" t="str">
        <f>IF(明細書!S385="","",明細書!S385)</f>
        <v/>
      </c>
      <c r="AY385" s="60" t="str">
        <f>IF(明細書!T385="","",明細書!T385)</f>
        <v/>
      </c>
      <c r="AZ385" s="58" t="str">
        <f>IF(明細書!U385="","",明細書!U385)</f>
        <v/>
      </c>
      <c r="BA385" s="59" t="str">
        <f>IF(明細書!V385="","",明細書!V385)</f>
        <v/>
      </c>
      <c r="BB385" s="7" t="str">
        <f>IF(明細書!W385="","",明細書!W385)</f>
        <v/>
      </c>
      <c r="BD385" s="57" t="str">
        <f t="shared" si="356"/>
        <v/>
      </c>
      <c r="BE385" s="58" t="str">
        <f t="shared" si="357"/>
        <v/>
      </c>
      <c r="BF385" s="59" t="str">
        <f t="shared" si="358"/>
        <v/>
      </c>
      <c r="BG385" s="60" t="str">
        <f t="shared" si="359"/>
        <v/>
      </c>
      <c r="BH385" s="58" t="str">
        <f t="shared" si="360"/>
        <v/>
      </c>
      <c r="BI385" s="59" t="str">
        <f t="shared" si="361"/>
        <v/>
      </c>
      <c r="BJ385" s="7" t="str">
        <f t="shared" si="362"/>
        <v/>
      </c>
      <c r="BK385" s="7">
        <f t="shared" si="363"/>
        <v>0</v>
      </c>
      <c r="BL385" s="84">
        <f t="shared" si="364"/>
        <v>0</v>
      </c>
      <c r="BM385" s="83">
        <f t="shared" si="365"/>
        <v>1</v>
      </c>
    </row>
    <row r="386" spans="1:65" ht="20.25" customHeight="1" x14ac:dyDescent="0.15">
      <c r="G386" s="55" t="str">
        <f>IF(明細書!H386="","",明細書!H386)</f>
        <v/>
      </c>
      <c r="H386" s="42" t="str">
        <f>IF(明細書!I386="","",明細書!I386)</f>
        <v/>
      </c>
      <c r="I386" s="43" t="str">
        <f>IF(明細書!J386="","",明細書!J386)</f>
        <v/>
      </c>
      <c r="J386" s="44" t="str">
        <f>IF(明細書!K386="","",明細書!K386)</f>
        <v/>
      </c>
      <c r="K386" s="42" t="str">
        <f>IF(明細書!L386="","",明細書!L386)</f>
        <v/>
      </c>
      <c r="L386" s="43" t="str">
        <f>IF(明細書!M386="","",明細書!M386)</f>
        <v/>
      </c>
      <c r="M386" s="45" t="str">
        <f>IF(明細書!N386="","",明細書!N386)</f>
        <v/>
      </c>
      <c r="N386" s="342">
        <f>明細書!O386</f>
        <v>0</v>
      </c>
      <c r="O386" s="343"/>
      <c r="Q386" s="55" t="str">
        <f t="shared" si="336"/>
        <v/>
      </c>
      <c r="R386" s="42" t="str">
        <f t="shared" si="337"/>
        <v/>
      </c>
      <c r="S386" s="43" t="str">
        <f t="shared" si="338"/>
        <v/>
      </c>
      <c r="T386" s="44" t="str">
        <f t="shared" si="339"/>
        <v/>
      </c>
      <c r="U386" s="42" t="str">
        <f t="shared" si="340"/>
        <v/>
      </c>
      <c r="V386" s="43" t="str">
        <f t="shared" si="341"/>
        <v/>
      </c>
      <c r="W386" s="46" t="str">
        <f t="shared" si="342"/>
        <v/>
      </c>
      <c r="X386" s="83">
        <f t="shared" si="366"/>
        <v>0</v>
      </c>
      <c r="Z386" s="57">
        <f t="shared" si="343"/>
        <v>0</v>
      </c>
      <c r="AA386" s="58">
        <f t="shared" si="344"/>
        <v>0</v>
      </c>
      <c r="AB386" s="59">
        <f t="shared" si="345"/>
        <v>0</v>
      </c>
      <c r="AC386" s="60">
        <f t="shared" si="346"/>
        <v>0</v>
      </c>
      <c r="AD386" s="58">
        <f t="shared" si="347"/>
        <v>0</v>
      </c>
      <c r="AE386" s="59">
        <f t="shared" si="348"/>
        <v>0</v>
      </c>
      <c r="AF386" s="7">
        <f t="shared" si="332"/>
        <v>0</v>
      </c>
      <c r="AG386" s="84">
        <f t="shared" si="333"/>
        <v>0</v>
      </c>
      <c r="AI386" s="57" t="str">
        <f t="shared" si="349"/>
        <v/>
      </c>
      <c r="AJ386" s="58" t="str">
        <f t="shared" si="350"/>
        <v/>
      </c>
      <c r="AK386" s="59" t="str">
        <f t="shared" si="351"/>
        <v/>
      </c>
      <c r="AL386" s="60" t="str">
        <f t="shared" si="352"/>
        <v/>
      </c>
      <c r="AM386" s="58" t="str">
        <f t="shared" si="353"/>
        <v/>
      </c>
      <c r="AN386" s="59" t="str">
        <f t="shared" si="354"/>
        <v/>
      </c>
      <c r="AO386" s="7" t="str">
        <f t="shared" si="355"/>
        <v/>
      </c>
      <c r="AP386" s="84">
        <f t="shared" si="367"/>
        <v>0</v>
      </c>
      <c r="AR386" s="83">
        <f t="shared" si="334"/>
        <v>1</v>
      </c>
      <c r="AT386" s="83">
        <f t="shared" si="335"/>
        <v>0</v>
      </c>
      <c r="AV386" s="57" t="str">
        <f>IF(明細書!Q386="","",明細書!Q386)</f>
        <v/>
      </c>
      <c r="AW386" s="58" t="str">
        <f>IF(明細書!R386="","",明細書!R386)</f>
        <v/>
      </c>
      <c r="AX386" s="59" t="str">
        <f>IF(明細書!S386="","",明細書!S386)</f>
        <v/>
      </c>
      <c r="AY386" s="60" t="str">
        <f>IF(明細書!T386="","",明細書!T386)</f>
        <v/>
      </c>
      <c r="AZ386" s="58" t="str">
        <f>IF(明細書!U386="","",明細書!U386)</f>
        <v/>
      </c>
      <c r="BA386" s="59" t="str">
        <f>IF(明細書!V386="","",明細書!V386)</f>
        <v/>
      </c>
      <c r="BB386" s="7" t="str">
        <f>IF(明細書!W386="","",明細書!W386)</f>
        <v/>
      </c>
      <c r="BD386" s="57" t="str">
        <f t="shared" si="356"/>
        <v/>
      </c>
      <c r="BE386" s="58" t="str">
        <f t="shared" si="357"/>
        <v/>
      </c>
      <c r="BF386" s="59" t="str">
        <f t="shared" si="358"/>
        <v/>
      </c>
      <c r="BG386" s="60" t="str">
        <f t="shared" si="359"/>
        <v/>
      </c>
      <c r="BH386" s="58" t="str">
        <f t="shared" si="360"/>
        <v/>
      </c>
      <c r="BI386" s="59" t="str">
        <f t="shared" si="361"/>
        <v/>
      </c>
      <c r="BJ386" s="7" t="str">
        <f t="shared" si="362"/>
        <v/>
      </c>
      <c r="BK386" s="7">
        <f t="shared" si="363"/>
        <v>0</v>
      </c>
      <c r="BL386" s="84">
        <f t="shared" si="364"/>
        <v>0</v>
      </c>
      <c r="BM386" s="83">
        <f t="shared" si="365"/>
        <v>1</v>
      </c>
    </row>
    <row r="387" spans="1:65" ht="20.25" customHeight="1" x14ac:dyDescent="0.15">
      <c r="G387" s="55" t="str">
        <f>IF(明細書!H387="","",明細書!H387)</f>
        <v/>
      </c>
      <c r="H387" s="42" t="str">
        <f>IF(明細書!I387="","",明細書!I387)</f>
        <v/>
      </c>
      <c r="I387" s="43" t="str">
        <f>IF(明細書!J387="","",明細書!J387)</f>
        <v/>
      </c>
      <c r="J387" s="44" t="str">
        <f>IF(明細書!K387="","",明細書!K387)</f>
        <v/>
      </c>
      <c r="K387" s="42" t="str">
        <f>IF(明細書!L387="","",明細書!L387)</f>
        <v/>
      </c>
      <c r="L387" s="43" t="str">
        <f>IF(明細書!M387="","",明細書!M387)</f>
        <v/>
      </c>
      <c r="M387" s="45" t="str">
        <f>IF(明細書!N387="","",明細書!N387)</f>
        <v/>
      </c>
      <c r="N387" s="342">
        <f>明細書!O387</f>
        <v>0</v>
      </c>
      <c r="O387" s="343"/>
      <c r="Q387" s="55" t="str">
        <f t="shared" si="336"/>
        <v/>
      </c>
      <c r="R387" s="42" t="str">
        <f t="shared" si="337"/>
        <v/>
      </c>
      <c r="S387" s="43" t="str">
        <f t="shared" si="338"/>
        <v/>
      </c>
      <c r="T387" s="44" t="str">
        <f t="shared" si="339"/>
        <v/>
      </c>
      <c r="U387" s="42" t="str">
        <f t="shared" si="340"/>
        <v/>
      </c>
      <c r="V387" s="43" t="str">
        <f t="shared" si="341"/>
        <v/>
      </c>
      <c r="W387" s="46" t="str">
        <f t="shared" si="342"/>
        <v/>
      </c>
      <c r="X387" s="83">
        <f t="shared" si="366"/>
        <v>0</v>
      </c>
      <c r="Z387" s="57">
        <f t="shared" si="343"/>
        <v>0</v>
      </c>
      <c r="AA387" s="58">
        <f t="shared" si="344"/>
        <v>0</v>
      </c>
      <c r="AB387" s="59">
        <f t="shared" si="345"/>
        <v>0</v>
      </c>
      <c r="AC387" s="60">
        <f t="shared" si="346"/>
        <v>0</v>
      </c>
      <c r="AD387" s="58">
        <f t="shared" si="347"/>
        <v>0</v>
      </c>
      <c r="AE387" s="59">
        <f t="shared" si="348"/>
        <v>0</v>
      </c>
      <c r="AF387" s="7">
        <f t="shared" si="332"/>
        <v>0</v>
      </c>
      <c r="AG387" s="84">
        <f t="shared" si="333"/>
        <v>0</v>
      </c>
      <c r="AI387" s="57" t="str">
        <f t="shared" si="349"/>
        <v/>
      </c>
      <c r="AJ387" s="58" t="str">
        <f t="shared" si="350"/>
        <v/>
      </c>
      <c r="AK387" s="59" t="str">
        <f t="shared" si="351"/>
        <v/>
      </c>
      <c r="AL387" s="60" t="str">
        <f t="shared" si="352"/>
        <v/>
      </c>
      <c r="AM387" s="58" t="str">
        <f t="shared" si="353"/>
        <v/>
      </c>
      <c r="AN387" s="59" t="str">
        <f t="shared" si="354"/>
        <v/>
      </c>
      <c r="AO387" s="7" t="str">
        <f t="shared" si="355"/>
        <v/>
      </c>
      <c r="AP387" s="84">
        <f t="shared" si="367"/>
        <v>0</v>
      </c>
      <c r="AR387" s="83">
        <f t="shared" si="334"/>
        <v>1</v>
      </c>
      <c r="AT387" s="83">
        <f t="shared" si="335"/>
        <v>0</v>
      </c>
      <c r="AV387" s="57" t="str">
        <f>IF(明細書!Q387="","",明細書!Q387)</f>
        <v/>
      </c>
      <c r="AW387" s="58" t="str">
        <f>IF(明細書!R387="","",明細書!R387)</f>
        <v/>
      </c>
      <c r="AX387" s="59" t="str">
        <f>IF(明細書!S387="","",明細書!S387)</f>
        <v/>
      </c>
      <c r="AY387" s="60" t="str">
        <f>IF(明細書!T387="","",明細書!T387)</f>
        <v/>
      </c>
      <c r="AZ387" s="58" t="str">
        <f>IF(明細書!U387="","",明細書!U387)</f>
        <v/>
      </c>
      <c r="BA387" s="59" t="str">
        <f>IF(明細書!V387="","",明細書!V387)</f>
        <v/>
      </c>
      <c r="BB387" s="7" t="str">
        <f>IF(明細書!W387="","",明細書!W387)</f>
        <v/>
      </c>
      <c r="BD387" s="57" t="str">
        <f t="shared" si="356"/>
        <v/>
      </c>
      <c r="BE387" s="58" t="str">
        <f t="shared" si="357"/>
        <v/>
      </c>
      <c r="BF387" s="59" t="str">
        <f t="shared" si="358"/>
        <v/>
      </c>
      <c r="BG387" s="60" t="str">
        <f t="shared" si="359"/>
        <v/>
      </c>
      <c r="BH387" s="58" t="str">
        <f t="shared" si="360"/>
        <v/>
      </c>
      <c r="BI387" s="59" t="str">
        <f t="shared" si="361"/>
        <v/>
      </c>
      <c r="BJ387" s="7" t="str">
        <f t="shared" si="362"/>
        <v/>
      </c>
      <c r="BK387" s="7">
        <f t="shared" si="363"/>
        <v>0</v>
      </c>
      <c r="BL387" s="84">
        <f t="shared" si="364"/>
        <v>0</v>
      </c>
      <c r="BM387" s="83">
        <f t="shared" si="365"/>
        <v>1</v>
      </c>
    </row>
    <row r="388" spans="1:65" ht="20.25" customHeight="1" thickBot="1" x14ac:dyDescent="0.2">
      <c r="G388" s="54" t="str">
        <f>IF(明細書!H388="","",明細書!H388)</f>
        <v/>
      </c>
      <c r="H388" s="47" t="str">
        <f>IF(明細書!I388="","",明細書!I388)</f>
        <v/>
      </c>
      <c r="I388" s="26" t="str">
        <f>IF(明細書!J388="","",明細書!J388)</f>
        <v/>
      </c>
      <c r="J388" s="27" t="str">
        <f>IF(明細書!K388="","",明細書!K388)</f>
        <v/>
      </c>
      <c r="K388" s="47" t="str">
        <f>IF(明細書!L388="","",明細書!L388)</f>
        <v/>
      </c>
      <c r="L388" s="26" t="str">
        <f>IF(明細書!M388="","",明細書!M388)</f>
        <v/>
      </c>
      <c r="M388" s="48" t="str">
        <f>IF(明細書!N388="","",明細書!N388)</f>
        <v/>
      </c>
      <c r="N388" s="344">
        <f>明細書!O388</f>
        <v>0</v>
      </c>
      <c r="O388" s="345"/>
      <c r="Q388" s="54" t="str">
        <f t="shared" si="336"/>
        <v/>
      </c>
      <c r="R388" s="47" t="str">
        <f t="shared" si="337"/>
        <v/>
      </c>
      <c r="S388" s="26" t="str">
        <f t="shared" si="338"/>
        <v/>
      </c>
      <c r="T388" s="27" t="str">
        <f t="shared" si="339"/>
        <v/>
      </c>
      <c r="U388" s="47" t="str">
        <f t="shared" si="340"/>
        <v/>
      </c>
      <c r="V388" s="26" t="str">
        <f t="shared" si="341"/>
        <v/>
      </c>
      <c r="W388" s="49" t="str">
        <f t="shared" si="342"/>
        <v/>
      </c>
      <c r="X388" s="85">
        <f t="shared" si="366"/>
        <v>0</v>
      </c>
      <c r="Z388" s="62">
        <f t="shared" si="343"/>
        <v>0</v>
      </c>
      <c r="AA388" s="63">
        <f t="shared" si="344"/>
        <v>0</v>
      </c>
      <c r="AB388" s="64">
        <f t="shared" si="345"/>
        <v>0</v>
      </c>
      <c r="AC388" s="65">
        <f t="shared" si="346"/>
        <v>0</v>
      </c>
      <c r="AD388" s="63">
        <f t="shared" si="347"/>
        <v>0</v>
      </c>
      <c r="AE388" s="64">
        <f t="shared" si="348"/>
        <v>0</v>
      </c>
      <c r="AF388" s="61">
        <f t="shared" si="332"/>
        <v>0</v>
      </c>
      <c r="AG388" s="86">
        <f t="shared" si="333"/>
        <v>0</v>
      </c>
      <c r="AI388" s="62" t="str">
        <f t="shared" si="349"/>
        <v/>
      </c>
      <c r="AJ388" s="63" t="str">
        <f t="shared" si="350"/>
        <v/>
      </c>
      <c r="AK388" s="64" t="str">
        <f t="shared" si="351"/>
        <v/>
      </c>
      <c r="AL388" s="65" t="str">
        <f t="shared" si="352"/>
        <v/>
      </c>
      <c r="AM388" s="63" t="str">
        <f t="shared" si="353"/>
        <v/>
      </c>
      <c r="AN388" s="64" t="str">
        <f t="shared" si="354"/>
        <v/>
      </c>
      <c r="AO388" s="61" t="str">
        <f t="shared" si="355"/>
        <v/>
      </c>
      <c r="AP388" s="86">
        <f t="shared" si="367"/>
        <v>0</v>
      </c>
      <c r="AR388" s="85">
        <f t="shared" si="334"/>
        <v>1</v>
      </c>
      <c r="AT388" s="85">
        <f t="shared" si="335"/>
        <v>0</v>
      </c>
      <c r="AV388" s="62" t="str">
        <f>IF(明細書!Q388="","",明細書!Q388)</f>
        <v/>
      </c>
      <c r="AW388" s="63" t="str">
        <f>IF(明細書!R388="","",明細書!R388)</f>
        <v/>
      </c>
      <c r="AX388" s="64" t="str">
        <f>IF(明細書!S388="","",明細書!S388)</f>
        <v/>
      </c>
      <c r="AY388" s="65" t="str">
        <f>IF(明細書!T388="","",明細書!T388)</f>
        <v/>
      </c>
      <c r="AZ388" s="63" t="str">
        <f>IF(明細書!U388="","",明細書!U388)</f>
        <v/>
      </c>
      <c r="BA388" s="64" t="str">
        <f>IF(明細書!V388="","",明細書!V388)</f>
        <v/>
      </c>
      <c r="BB388" s="61" t="str">
        <f>IF(明細書!W388="","",明細書!W388)</f>
        <v/>
      </c>
      <c r="BD388" s="62" t="str">
        <f t="shared" si="356"/>
        <v/>
      </c>
      <c r="BE388" s="63" t="str">
        <f t="shared" si="357"/>
        <v/>
      </c>
      <c r="BF388" s="64" t="str">
        <f t="shared" si="358"/>
        <v/>
      </c>
      <c r="BG388" s="65" t="str">
        <f t="shared" si="359"/>
        <v/>
      </c>
      <c r="BH388" s="63" t="str">
        <f t="shared" si="360"/>
        <v/>
      </c>
      <c r="BI388" s="64" t="str">
        <f t="shared" si="361"/>
        <v/>
      </c>
      <c r="BJ388" s="61" t="str">
        <f t="shared" si="362"/>
        <v/>
      </c>
      <c r="BK388" s="61">
        <f t="shared" si="363"/>
        <v>0</v>
      </c>
      <c r="BL388" s="86">
        <f t="shared" si="364"/>
        <v>0</v>
      </c>
      <c r="BM388" s="85">
        <f t="shared" si="365"/>
        <v>1</v>
      </c>
    </row>
    <row r="389" spans="1:65" ht="20.25" customHeight="1" thickBot="1" x14ac:dyDescent="0.2">
      <c r="Z389" s="87"/>
      <c r="AA389" s="88" t="s">
        <v>22</v>
      </c>
      <c r="AD389" s="88"/>
      <c r="AE389" s="88" t="s">
        <v>23</v>
      </c>
      <c r="AF389" s="89"/>
      <c r="AG389" s="76" t="str">
        <f>IF($AT389&gt;8,AG391,IF($AT389=8,IF($AR389=-1,"-","\"),IF($AT389=7,IF($AR389=-1,"\",""),"")))</f>
        <v/>
      </c>
      <c r="AH389" s="67" t="str">
        <f>IF($AT389&gt;7,AH391,IF($AT389=7,IF($AR389=-1,"-","\"),IF($AT389=6,IF($AR389=-1,"\",""),"")))</f>
        <v/>
      </c>
      <c r="AI389" s="67" t="str">
        <f>IF($AT389&gt;6,AI391,IF($AT389=6,IF($AR389=-1,"-","\"),IF($AT389=5,IF($AR389=-1,"\",""),"")))</f>
        <v/>
      </c>
      <c r="AJ389" s="67" t="str">
        <f>IF($AT389&gt;5,AJ391,IF($AT389=5,IF($AR389=-1,"-","\"),IF($AT389=4,IF($AR389=-1,"\",""),"")))</f>
        <v/>
      </c>
      <c r="AK389" s="67" t="str">
        <f>IF($AT389&gt;4,AK391,IF($AT389=4,IF($AR389=-1,"-","\"),IF($AT389=3,IF($AR389=-1,"\",""),"")))</f>
        <v/>
      </c>
      <c r="AL389" s="67" t="str">
        <f>IF($AT389&gt;3,AL391,IF($AT389=3,IF($AR389=-1,"-","\"),IF($AT389=2,IF($AR389=-1,"\",""),"")))</f>
        <v/>
      </c>
      <c r="AM389" s="67" t="str">
        <f>IF($AT389&gt;2,AM391,IF($AT389=2,IF($AR389=-1,"-","\"),IF($AT389=1,IF($AR389=-1,"\",""),"")))</f>
        <v/>
      </c>
      <c r="AN389" s="67" t="str">
        <f>IF($AT389&gt;1,AN391,IF($AT389=1,IF($AR389=-1,"-","\"),""))</f>
        <v/>
      </c>
      <c r="AO389" s="69" t="str">
        <f>IF($AT389&gt;0,AO391,"")</f>
        <v/>
      </c>
      <c r="AP389" s="89">
        <f>SUM(BL359:BL388)</f>
        <v>0</v>
      </c>
      <c r="AR389" s="90">
        <f>IF(AP389&lt;0,-1,1)</f>
        <v>1</v>
      </c>
      <c r="AT389" s="82">
        <f>IF(COUNTBLANK(AV359:BB388)=210,0,LEN(AP391))</f>
        <v>0</v>
      </c>
    </row>
    <row r="390" spans="1:65" ht="20.25" customHeight="1" thickBot="1" x14ac:dyDescent="0.2">
      <c r="Z390" s="79"/>
      <c r="AA390" s="80" t="s">
        <v>24</v>
      </c>
      <c r="AB390" s="80"/>
      <c r="AC390" s="80"/>
      <c r="AD390" s="80"/>
      <c r="AE390" s="80" t="s">
        <v>23</v>
      </c>
      <c r="AF390" s="81"/>
      <c r="AG390" s="76" t="str">
        <f>IF($AT390&gt;8,AG392,IF($AT390=8,IF($AR390=-1,"-","\"),IF($AT390=7,IF($AR390=-1,"\",""),"")))</f>
        <v/>
      </c>
      <c r="AH390" s="67" t="str">
        <f>IF($AT390&gt;7,AH392,IF($AT390=7,IF($AR390=-1,"-","\"),IF($AT390=6,IF($AR390=-1,"\",""),"")))</f>
        <v/>
      </c>
      <c r="AI390" s="67" t="str">
        <f>IF($AT390&gt;6,AI392,IF($AT390=6,IF($AR390=-1,"-","\"),IF($AT390=5,IF($AR390=-1,"\",""),"")))</f>
        <v/>
      </c>
      <c r="AJ390" s="67" t="str">
        <f>IF($AT390&gt;5,AJ392,IF($AT390=5,IF($AR390=-1,"-","\"),IF($AT390=4,IF($AR390=-1,"\",""),"")))</f>
        <v/>
      </c>
      <c r="AK390" s="67" t="str">
        <f>IF($AT390&gt;4,AK392,IF($AT390=4,IF($AR390=-1,"-","\"),IF($AT390=3,IF($AR390=-1,"\",""),"")))</f>
        <v/>
      </c>
      <c r="AL390" s="67" t="str">
        <f>IF($AT390&gt;3,AL392,IF($AT390=3,IF($AR390=-1,"-","\"),IF($AT390=2,IF($AR390=-1,"\",""),"")))</f>
        <v/>
      </c>
      <c r="AM390" s="67" t="str">
        <f>IF($AT390&gt;2,AM392,IF($AT390=2,IF($AR390=-1,"-","\"),IF($AT390=1,IF($AR390=-1,"\",""),"")))</f>
        <v/>
      </c>
      <c r="AN390" s="67" t="str">
        <f>IF($AT390&gt;1,AN392,IF($AT390=1,IF($AR390=-1,"-","\"),""))</f>
        <v/>
      </c>
      <c r="AO390" s="69" t="str">
        <f>IF($AT390&gt;0,AO392,"")</f>
        <v/>
      </c>
      <c r="AP390" s="81">
        <f>AP389+AP351</f>
        <v>0</v>
      </c>
      <c r="AR390" s="82">
        <f>IF(AP390&lt;0,-1,1)</f>
        <v>1</v>
      </c>
      <c r="AT390" s="85">
        <f>IF(COUNTBLANK(AV359:BB388)=210,0,LEN(AP392))</f>
        <v>0</v>
      </c>
    </row>
    <row r="391" spans="1:65" ht="20.25" customHeight="1" thickBot="1" x14ac:dyDescent="0.2">
      <c r="Z391" s="79" t="s">
        <v>63</v>
      </c>
      <c r="AA391" s="80" t="s">
        <v>22</v>
      </c>
      <c r="AB391" s="80"/>
      <c r="AC391" s="80"/>
      <c r="AD391" s="80"/>
      <c r="AE391" s="80" t="s">
        <v>23</v>
      </c>
      <c r="AF391" s="81" t="s">
        <v>63</v>
      </c>
      <c r="AG391" s="34">
        <f>INT(AP391/10000000)-INT(AP391/100000000)*10</f>
        <v>0</v>
      </c>
      <c r="AH391" s="72">
        <f>INT(AP391/1000000)-INT(AP391/10000000)*10</f>
        <v>0</v>
      </c>
      <c r="AI391" s="73">
        <f>INT(AP391/100000)-INT(AP391/1000000)*10</f>
        <v>0</v>
      </c>
      <c r="AJ391" s="74">
        <f>INT(AP391/100000)-INT(AP391/1000000)*10</f>
        <v>0</v>
      </c>
      <c r="AK391" s="72">
        <f>INT(AP391/10000)-INT(AP391/100000)*10</f>
        <v>0</v>
      </c>
      <c r="AL391" s="73">
        <f>INT(AP391/1000)-INT(AP391/10000)*10</f>
        <v>0</v>
      </c>
      <c r="AM391" s="74">
        <f>INT(AP391/100)-INT(AP391/1000)*10</f>
        <v>0</v>
      </c>
      <c r="AN391" s="72">
        <f>INT(AP391/10)-INT(AP391/100)*10</f>
        <v>0</v>
      </c>
      <c r="AO391" s="36">
        <f>INT(AP391/1)-INT(AP391/10)*10</f>
        <v>0</v>
      </c>
      <c r="AP391" s="75">
        <f>AP389*AR389</f>
        <v>0</v>
      </c>
    </row>
    <row r="392" spans="1:65" ht="20.25" customHeight="1" thickBot="1" x14ac:dyDescent="0.2">
      <c r="Z392" s="79" t="s">
        <v>63</v>
      </c>
      <c r="AA392" s="80" t="s">
        <v>24</v>
      </c>
      <c r="AB392" s="80"/>
      <c r="AC392" s="80"/>
      <c r="AD392" s="80"/>
      <c r="AE392" s="80" t="s">
        <v>23</v>
      </c>
      <c r="AF392" s="81" t="s">
        <v>63</v>
      </c>
      <c r="AG392" s="70">
        <f>INT(AP392/10000000)-INT(AP392/100000000)*10</f>
        <v>0</v>
      </c>
      <c r="AH392" s="67">
        <f>INT(AP392/1000000)-INT(AP392/10000000)*10</f>
        <v>0</v>
      </c>
      <c r="AI392" s="68">
        <f>INT(AP392/100000)-INT(AP392/1000000)*10</f>
        <v>0</v>
      </c>
      <c r="AJ392" s="66">
        <f>INT(AP392/100000)-INT(AP392/1000000)*10</f>
        <v>0</v>
      </c>
      <c r="AK392" s="67">
        <f>INT(AP392/10000)-INT(AP392/100000)*10</f>
        <v>0</v>
      </c>
      <c r="AL392" s="68">
        <f>INT(AP392/1000)-INT(AP392/10000)*10</f>
        <v>0</v>
      </c>
      <c r="AM392" s="66">
        <f>INT(AP392/100)-INT(AP392/1000)*10</f>
        <v>0</v>
      </c>
      <c r="AN392" s="67">
        <f>INT(AP392/10)-INT(AP392/100)*10</f>
        <v>0</v>
      </c>
      <c r="AO392" s="69">
        <f>INT(AP392/1)-INT(AP392/10)*10</f>
        <v>0</v>
      </c>
      <c r="AP392" s="71">
        <f>AP390*AR390</f>
        <v>0</v>
      </c>
    </row>
    <row r="393" spans="1:65" ht="20.25" customHeight="1" x14ac:dyDescent="0.15">
      <c r="A393" s="33" t="s">
        <v>64</v>
      </c>
      <c r="B393" s="33" t="s">
        <v>65</v>
      </c>
      <c r="C393" s="33">
        <f>C354+1</f>
        <v>11</v>
      </c>
    </row>
    <row r="395" spans="1:65" ht="20.25" customHeight="1" x14ac:dyDescent="0.15">
      <c r="Q395" s="33" t="str">
        <f>IF(G398&lt;10,G398*1000000,"")</f>
        <v/>
      </c>
    </row>
    <row r="396" spans="1:65" ht="20.25" customHeight="1" thickBot="1" x14ac:dyDescent="0.2"/>
    <row r="397" spans="1:65" ht="20.25" customHeight="1" thickBot="1" x14ac:dyDescent="0.2">
      <c r="G397" s="77"/>
      <c r="H397" s="78" t="s">
        <v>15</v>
      </c>
      <c r="I397" s="35"/>
      <c r="J397" s="35"/>
      <c r="K397" s="35"/>
      <c r="L397" s="35" t="s">
        <v>16</v>
      </c>
      <c r="M397" s="35"/>
      <c r="N397" s="34" t="s">
        <v>17</v>
      </c>
      <c r="O397" s="36" t="s">
        <v>18</v>
      </c>
      <c r="Q397" s="79" t="s">
        <v>15</v>
      </c>
      <c r="R397" s="80"/>
      <c r="S397" s="80" t="s">
        <v>16</v>
      </c>
      <c r="T397" s="80"/>
      <c r="U397" s="80" t="s">
        <v>23</v>
      </c>
      <c r="V397" s="80"/>
      <c r="W397" s="81" t="s">
        <v>37</v>
      </c>
      <c r="X397" s="82" t="s">
        <v>39</v>
      </c>
      <c r="Z397" s="79" t="s">
        <v>63</v>
      </c>
      <c r="AA397" s="80" t="s">
        <v>19</v>
      </c>
      <c r="AB397" s="80"/>
      <c r="AC397" s="80"/>
      <c r="AD397" s="80"/>
      <c r="AE397" s="80" t="s">
        <v>20</v>
      </c>
      <c r="AF397" s="81" t="s">
        <v>63</v>
      </c>
      <c r="AG397" s="81" t="s">
        <v>43</v>
      </c>
      <c r="AI397" s="79"/>
      <c r="AJ397" s="80" t="s">
        <v>19</v>
      </c>
      <c r="AK397" s="80"/>
      <c r="AL397" s="80"/>
      <c r="AM397" s="80"/>
      <c r="AN397" s="80" t="s">
        <v>20</v>
      </c>
      <c r="AO397" s="81"/>
      <c r="AP397" s="81" t="s">
        <v>44</v>
      </c>
      <c r="AR397" s="82" t="s">
        <v>38</v>
      </c>
      <c r="AT397" s="82" t="s">
        <v>42</v>
      </c>
      <c r="AV397" s="79"/>
      <c r="AW397" s="80" t="s">
        <v>19</v>
      </c>
      <c r="AX397" s="80"/>
      <c r="AY397" s="80"/>
      <c r="AZ397" s="80"/>
      <c r="BA397" s="80" t="s">
        <v>20</v>
      </c>
      <c r="BB397" s="81"/>
      <c r="BD397" s="79" t="s">
        <v>19</v>
      </c>
      <c r="BE397" s="80"/>
      <c r="BF397" s="80" t="s">
        <v>20</v>
      </c>
      <c r="BG397" s="80"/>
      <c r="BH397" s="80" t="s">
        <v>23</v>
      </c>
      <c r="BI397" s="80"/>
      <c r="BJ397" s="81" t="s">
        <v>37</v>
      </c>
      <c r="BK397" s="81" t="s">
        <v>43</v>
      </c>
      <c r="BL397" s="81" t="s">
        <v>44</v>
      </c>
      <c r="BM397" s="82" t="s">
        <v>38</v>
      </c>
    </row>
    <row r="398" spans="1:65" ht="20.25" customHeight="1" x14ac:dyDescent="0.15">
      <c r="G398" s="56" t="str">
        <f>IF(明細書!H398="","",明細書!H398)</f>
        <v/>
      </c>
      <c r="H398" s="37" t="str">
        <f>IF(明細書!I398="","",明細書!I398)</f>
        <v/>
      </c>
      <c r="I398" s="38" t="str">
        <f>IF(明細書!J398="","",明細書!J398)</f>
        <v/>
      </c>
      <c r="J398" s="39" t="str">
        <f>IF(明細書!K398="","",明細書!K398)</f>
        <v/>
      </c>
      <c r="K398" s="37" t="str">
        <f>IF(明細書!L398="","",明細書!L398)</f>
        <v/>
      </c>
      <c r="L398" s="38" t="str">
        <f>IF(明細書!M398="","",明細書!M398)</f>
        <v/>
      </c>
      <c r="M398" s="40" t="str">
        <f>IF(明細書!N398="","",明細書!N398)</f>
        <v/>
      </c>
      <c r="N398" s="346">
        <f>明細書!O398</f>
        <v>0</v>
      </c>
      <c r="O398" s="347"/>
      <c r="Q398" s="56" t="str">
        <f>IF(G398&lt;10,G398*1000000,"")</f>
        <v/>
      </c>
      <c r="R398" s="37" t="str">
        <f>IF(H398&lt;10,H398*100000,"")</f>
        <v/>
      </c>
      <c r="S398" s="38" t="str">
        <f>IF(I398&lt;10,I398*10000,"")</f>
        <v/>
      </c>
      <c r="T398" s="39" t="str">
        <f>IF(J398&lt;10,J398*1000,"")</f>
        <v/>
      </c>
      <c r="U398" s="37" t="str">
        <f>IF(K398&lt;10,K398*100,"")</f>
        <v/>
      </c>
      <c r="V398" s="38" t="str">
        <f>IF(L398&lt;10,L398*10,"")</f>
        <v/>
      </c>
      <c r="W398" s="41" t="str">
        <f>IF(M398&lt;10,M398*1,"")</f>
        <v/>
      </c>
      <c r="X398" s="83">
        <f>SUM(Q398:W398)</f>
        <v>0</v>
      </c>
      <c r="Z398" s="57">
        <f>INT($AG398/1000000)-INT($AG398/10000000)*10</f>
        <v>0</v>
      </c>
      <c r="AA398" s="58">
        <f>INT($AG398/100000)-INT($AG398/1000000)*10</f>
        <v>0</v>
      </c>
      <c r="AB398" s="59">
        <f>INT($AG398/10000)-INT($AG398/100000)*10</f>
        <v>0</v>
      </c>
      <c r="AC398" s="60">
        <f>INT($AG398/1000)-INT($AG398/10000)*10</f>
        <v>0</v>
      </c>
      <c r="AD398" s="58">
        <f>INT($AG398/100)-INT($AG398/1000)*10</f>
        <v>0</v>
      </c>
      <c r="AE398" s="59">
        <f>INT($AG398/10)-INT($AG398/100)*10</f>
        <v>0</v>
      </c>
      <c r="AF398" s="7">
        <f t="shared" ref="AF398:AF427" si="368">INT($AG398/1)-INT($AG398/10)*10</f>
        <v>0</v>
      </c>
      <c r="AG398" s="84">
        <f t="shared" ref="AG398:AG427" si="369">X398*N398</f>
        <v>0</v>
      </c>
      <c r="AI398" s="57" t="str">
        <f>IF($AT398&gt;6,Z398,IF($AT398=6,IF($AR398=-1,"-","\"),IF($AT398=5,IF($AR398=-1,"\",""),"")))</f>
        <v/>
      </c>
      <c r="AJ398" s="58" t="str">
        <f>IF($AT398&gt;5,AA398,IF($AT398=5,IF($AR398=-1,"-","\"),IF($AT398=4,IF($AR398=-1,"\",""),"")))</f>
        <v/>
      </c>
      <c r="AK398" s="59" t="str">
        <f>IF($AT398&gt;4,AB398,IF($AT398=4,IF($AR398=-1,"-","\"),IF($AT398=3,IF($AR398=-1,"\",""),"")))</f>
        <v/>
      </c>
      <c r="AL398" s="60" t="str">
        <f>IF($AT398&gt;3,AC398,IF($AT398=3,IF($AR398=-1,"-","\"),IF($AT398=2,IF($AR398=-1,"\",""),"")))</f>
        <v/>
      </c>
      <c r="AM398" s="58" t="str">
        <f>IF($AT398&gt;2,AD398,IF($AT398=2,IF($AR398=-1,"-","\"),IF($AT398=1,IF($AR398=-1,"\",""),"")))</f>
        <v/>
      </c>
      <c r="AN398" s="59" t="str">
        <f>IF($AT398&gt;1,AE398,IF($AT398=1,IF($AR398=-1,"-","\"),IF($AT398=0,IF($AR398=-1,"\",""),"")))</f>
        <v/>
      </c>
      <c r="AO398" s="7" t="str">
        <f>IF($AT398&gt;0,AF398,"")</f>
        <v/>
      </c>
      <c r="AP398" s="84">
        <f>AG398*AR398</f>
        <v>0</v>
      </c>
      <c r="AR398" s="83">
        <f t="shared" ref="AR398:AR427" si="370">IF(COUNTIF(G398:M398,"-")&gt;0,-1,1)</f>
        <v>1</v>
      </c>
      <c r="AT398" s="83">
        <f t="shared" ref="AT398:AT427" si="371">IF(W398="",0,LEN(AG398))</f>
        <v>0</v>
      </c>
      <c r="AV398" s="57" t="str">
        <f>IF(明細書!Q398="","",明細書!Q398)</f>
        <v/>
      </c>
      <c r="AW398" s="58" t="str">
        <f>IF(明細書!R398="","",明細書!R398)</f>
        <v/>
      </c>
      <c r="AX398" s="59" t="str">
        <f>IF(明細書!S398="","",明細書!S398)</f>
        <v/>
      </c>
      <c r="AY398" s="60" t="str">
        <f>IF(明細書!T398="","",明細書!T398)</f>
        <v/>
      </c>
      <c r="AZ398" s="58" t="str">
        <f>IF(明細書!U398="","",明細書!U398)</f>
        <v/>
      </c>
      <c r="BA398" s="59" t="str">
        <f>IF(明細書!V398="","",明細書!V398)</f>
        <v/>
      </c>
      <c r="BB398" s="7" t="str">
        <f>IF(明細書!W398="","",明細書!W398)</f>
        <v/>
      </c>
      <c r="BD398" s="57" t="str">
        <f>IF(AV398&lt;10,AV398*1000000,"")</f>
        <v/>
      </c>
      <c r="BE398" s="58" t="str">
        <f>IF(AW398&lt;10,AW398*100000,"")</f>
        <v/>
      </c>
      <c r="BF398" s="59" t="str">
        <f>IF(AX398&lt;10,AX398*10000,"")</f>
        <v/>
      </c>
      <c r="BG398" s="60" t="str">
        <f>IF(AY398&lt;10,AY398*1000,"")</f>
        <v/>
      </c>
      <c r="BH398" s="58" t="str">
        <f>IF(AZ398&lt;10,AZ398*100,"")</f>
        <v/>
      </c>
      <c r="BI398" s="59" t="str">
        <f>IF(BA398&lt;10,BA398*10,"")</f>
        <v/>
      </c>
      <c r="BJ398" s="7" t="str">
        <f>IF(BB398&lt;10,BB398*1,"")</f>
        <v/>
      </c>
      <c r="BK398" s="7">
        <f>SUM(BD398:BJ398)</f>
        <v>0</v>
      </c>
      <c r="BL398" s="84">
        <f>BK398*BM398</f>
        <v>0</v>
      </c>
      <c r="BM398" s="83">
        <f>IF(COUNTIF(AV398:BB398,"-")&gt;0,-1,1)</f>
        <v>1</v>
      </c>
    </row>
    <row r="399" spans="1:65" ht="20.25" customHeight="1" x14ac:dyDescent="0.15">
      <c r="G399" s="55" t="str">
        <f>IF(明細書!H399="","",明細書!H399)</f>
        <v/>
      </c>
      <c r="H399" s="42" t="str">
        <f>IF(明細書!I399="","",明細書!I399)</f>
        <v/>
      </c>
      <c r="I399" s="43" t="str">
        <f>IF(明細書!J399="","",明細書!J399)</f>
        <v/>
      </c>
      <c r="J399" s="44" t="str">
        <f>IF(明細書!K399="","",明細書!K399)</f>
        <v/>
      </c>
      <c r="K399" s="42" t="str">
        <f>IF(明細書!L399="","",明細書!L399)</f>
        <v/>
      </c>
      <c r="L399" s="43" t="str">
        <f>IF(明細書!M399="","",明細書!M399)</f>
        <v/>
      </c>
      <c r="M399" s="45" t="str">
        <f>IF(明細書!N399="","",明細書!N399)</f>
        <v/>
      </c>
      <c r="N399" s="342">
        <f>明細書!O399</f>
        <v>0</v>
      </c>
      <c r="O399" s="343"/>
      <c r="Q399" s="55" t="str">
        <f t="shared" ref="Q399:Q427" si="372">IF(G399&lt;10,G399*1000000,"")</f>
        <v/>
      </c>
      <c r="R399" s="42" t="str">
        <f t="shared" ref="R399:R427" si="373">IF(H399&lt;10,H399*100000,"")</f>
        <v/>
      </c>
      <c r="S399" s="43" t="str">
        <f t="shared" ref="S399:S427" si="374">IF(I399&lt;10,I399*10000,"")</f>
        <v/>
      </c>
      <c r="T399" s="44" t="str">
        <f t="shared" ref="T399:T427" si="375">IF(J399&lt;10,J399*1000,"")</f>
        <v/>
      </c>
      <c r="U399" s="42" t="str">
        <f t="shared" ref="U399:U427" si="376">IF(K399&lt;10,K399*100,"")</f>
        <v/>
      </c>
      <c r="V399" s="43" t="str">
        <f t="shared" ref="V399:V427" si="377">IF(L399&lt;10,L399*10,"")</f>
        <v/>
      </c>
      <c r="W399" s="46" t="str">
        <f t="shared" ref="W399:W427" si="378">IF(M399&lt;10,M399*1,"")</f>
        <v/>
      </c>
      <c r="X399" s="83">
        <f>SUM(Q399:W399)</f>
        <v>0</v>
      </c>
      <c r="Z399" s="57">
        <f t="shared" ref="Z399:Z427" si="379">INT($AG399/1000000)-INT($AG399/10000000)*10</f>
        <v>0</v>
      </c>
      <c r="AA399" s="58">
        <f t="shared" ref="AA399:AA427" si="380">INT($AG399/100000)-INT($AG399/1000000)*10</f>
        <v>0</v>
      </c>
      <c r="AB399" s="59">
        <f t="shared" ref="AB399:AB427" si="381">INT($AG399/10000)-INT($AG399/100000)*10</f>
        <v>0</v>
      </c>
      <c r="AC399" s="60">
        <f t="shared" ref="AC399:AC427" si="382">INT($AG399/1000)-INT($AG399/10000)*10</f>
        <v>0</v>
      </c>
      <c r="AD399" s="58">
        <f t="shared" ref="AD399:AD427" si="383">INT($AG399/100)-INT($AG399/1000)*10</f>
        <v>0</v>
      </c>
      <c r="AE399" s="59">
        <f t="shared" ref="AE399:AE427" si="384">INT($AG399/10)-INT($AG399/100)*10</f>
        <v>0</v>
      </c>
      <c r="AF399" s="7">
        <f t="shared" si="368"/>
        <v>0</v>
      </c>
      <c r="AG399" s="84">
        <f t="shared" si="369"/>
        <v>0</v>
      </c>
      <c r="AI399" s="57" t="str">
        <f t="shared" ref="AI399:AI427" si="385">IF($AT399&gt;6,Z399,IF($AT399=6,IF($AR399=-1,"-","\"),IF($AT399=5,IF($AR399=-1,"\",""),"")))</f>
        <v/>
      </c>
      <c r="AJ399" s="58" t="str">
        <f t="shared" ref="AJ399:AJ427" si="386">IF($AT399&gt;5,AA399,IF($AT399=5,IF($AR399=-1,"-","\"),IF($AT399=4,IF($AR399=-1,"\",""),"")))</f>
        <v/>
      </c>
      <c r="AK399" s="59" t="str">
        <f t="shared" ref="AK399:AK427" si="387">IF($AT399&gt;4,AB399,IF($AT399=4,IF($AR399=-1,"-","\"),IF($AT399=3,IF($AR399=-1,"\",""),"")))</f>
        <v/>
      </c>
      <c r="AL399" s="60" t="str">
        <f t="shared" ref="AL399:AL427" si="388">IF($AT399&gt;3,AC399,IF($AT399=3,IF($AR399=-1,"-","\"),IF($AT399=2,IF($AR399=-1,"\",""),"")))</f>
        <v/>
      </c>
      <c r="AM399" s="58" t="str">
        <f t="shared" ref="AM399:AM427" si="389">IF($AT399&gt;2,AD399,IF($AT399=2,IF($AR399=-1,"-","\"),IF($AT399=1,IF($AR399=-1,"\",""),"")))</f>
        <v/>
      </c>
      <c r="AN399" s="59" t="str">
        <f t="shared" ref="AN399:AN427" si="390">IF($AT399&gt;1,AE399,IF($AT399=1,IF($AR399=-1,"-","\"),IF($AT399=0,IF($AR399=-1,"\",""),"")))</f>
        <v/>
      </c>
      <c r="AO399" s="7" t="str">
        <f t="shared" ref="AO399:AO427" si="391">IF($AT399&gt;0,AF399,"")</f>
        <v/>
      </c>
      <c r="AP399" s="84">
        <f>AG399*AR399</f>
        <v>0</v>
      </c>
      <c r="AR399" s="83">
        <f t="shared" si="370"/>
        <v>1</v>
      </c>
      <c r="AT399" s="83">
        <f t="shared" si="371"/>
        <v>0</v>
      </c>
      <c r="AV399" s="57" t="str">
        <f>IF(明細書!Q399="","",明細書!Q399)</f>
        <v/>
      </c>
      <c r="AW399" s="58" t="str">
        <f>IF(明細書!R399="","",明細書!R399)</f>
        <v/>
      </c>
      <c r="AX399" s="59" t="str">
        <f>IF(明細書!S399="","",明細書!S399)</f>
        <v/>
      </c>
      <c r="AY399" s="60" t="str">
        <f>IF(明細書!T399="","",明細書!T399)</f>
        <v/>
      </c>
      <c r="AZ399" s="58" t="str">
        <f>IF(明細書!U399="","",明細書!U399)</f>
        <v/>
      </c>
      <c r="BA399" s="59" t="str">
        <f>IF(明細書!V399="","",明細書!V399)</f>
        <v/>
      </c>
      <c r="BB399" s="7" t="str">
        <f>IF(明細書!W399="","",明細書!W399)</f>
        <v/>
      </c>
      <c r="BD399" s="57" t="str">
        <f t="shared" ref="BD399:BD427" si="392">IF(AV399&lt;10,AV399*1000000,"")</f>
        <v/>
      </c>
      <c r="BE399" s="58" t="str">
        <f t="shared" ref="BE399:BE427" si="393">IF(AW399&lt;10,AW399*100000,"")</f>
        <v/>
      </c>
      <c r="BF399" s="59" t="str">
        <f t="shared" ref="BF399:BF427" si="394">IF(AX399&lt;10,AX399*10000,"")</f>
        <v/>
      </c>
      <c r="BG399" s="60" t="str">
        <f t="shared" ref="BG399:BG427" si="395">IF(AY399&lt;10,AY399*1000,"")</f>
        <v/>
      </c>
      <c r="BH399" s="58" t="str">
        <f t="shared" ref="BH399:BH427" si="396">IF(AZ399&lt;10,AZ399*100,"")</f>
        <v/>
      </c>
      <c r="BI399" s="59" t="str">
        <f t="shared" ref="BI399:BI427" si="397">IF(BA399&lt;10,BA399*10,"")</f>
        <v/>
      </c>
      <c r="BJ399" s="7" t="str">
        <f t="shared" ref="BJ399:BJ427" si="398">IF(BB399&lt;10,BB399*1,"")</f>
        <v/>
      </c>
      <c r="BK399" s="7">
        <f t="shared" ref="BK399:BK427" si="399">SUM(BD399:BJ399)</f>
        <v>0</v>
      </c>
      <c r="BL399" s="84">
        <f t="shared" ref="BL399:BL427" si="400">BK399*BM399</f>
        <v>0</v>
      </c>
      <c r="BM399" s="83">
        <f t="shared" ref="BM399:BM427" si="401">IF(COUNTIF(AV399:BB399,"-")&gt;0,-1,1)</f>
        <v>1</v>
      </c>
    </row>
    <row r="400" spans="1:65" ht="20.25" customHeight="1" x14ac:dyDescent="0.15">
      <c r="G400" s="55" t="str">
        <f>IF(明細書!H400="","",明細書!H400)</f>
        <v/>
      </c>
      <c r="H400" s="42" t="str">
        <f>IF(明細書!I400="","",明細書!I400)</f>
        <v/>
      </c>
      <c r="I400" s="43" t="str">
        <f>IF(明細書!J400="","",明細書!J400)</f>
        <v/>
      </c>
      <c r="J400" s="44" t="str">
        <f>IF(明細書!K400="","",明細書!K400)</f>
        <v/>
      </c>
      <c r="K400" s="42" t="str">
        <f>IF(明細書!L400="","",明細書!L400)</f>
        <v/>
      </c>
      <c r="L400" s="43" t="str">
        <f>IF(明細書!M400="","",明細書!M400)</f>
        <v/>
      </c>
      <c r="M400" s="45" t="str">
        <f>IF(明細書!N400="","",明細書!N400)</f>
        <v/>
      </c>
      <c r="N400" s="342">
        <f>明細書!O400</f>
        <v>0</v>
      </c>
      <c r="O400" s="343"/>
      <c r="Q400" s="55" t="str">
        <f t="shared" si="372"/>
        <v/>
      </c>
      <c r="R400" s="42" t="str">
        <f t="shared" si="373"/>
        <v/>
      </c>
      <c r="S400" s="43" t="str">
        <f t="shared" si="374"/>
        <v/>
      </c>
      <c r="T400" s="44" t="str">
        <f t="shared" si="375"/>
        <v/>
      </c>
      <c r="U400" s="42" t="str">
        <f t="shared" si="376"/>
        <v/>
      </c>
      <c r="V400" s="43" t="str">
        <f t="shared" si="377"/>
        <v/>
      </c>
      <c r="W400" s="46" t="str">
        <f t="shared" si="378"/>
        <v/>
      </c>
      <c r="X400" s="83">
        <f t="shared" ref="X400:X427" si="402">SUM(Q400:W400)</f>
        <v>0</v>
      </c>
      <c r="Z400" s="57">
        <f t="shared" si="379"/>
        <v>0</v>
      </c>
      <c r="AA400" s="58">
        <f t="shared" si="380"/>
        <v>0</v>
      </c>
      <c r="AB400" s="59">
        <f t="shared" si="381"/>
        <v>0</v>
      </c>
      <c r="AC400" s="60">
        <f t="shared" si="382"/>
        <v>0</v>
      </c>
      <c r="AD400" s="58">
        <f t="shared" si="383"/>
        <v>0</v>
      </c>
      <c r="AE400" s="59">
        <f t="shared" si="384"/>
        <v>0</v>
      </c>
      <c r="AF400" s="7">
        <f t="shared" si="368"/>
        <v>0</v>
      </c>
      <c r="AG400" s="84">
        <f t="shared" si="369"/>
        <v>0</v>
      </c>
      <c r="AI400" s="57" t="str">
        <f t="shared" si="385"/>
        <v/>
      </c>
      <c r="AJ400" s="58" t="str">
        <f t="shared" si="386"/>
        <v/>
      </c>
      <c r="AK400" s="59" t="str">
        <f t="shared" si="387"/>
        <v/>
      </c>
      <c r="AL400" s="60" t="str">
        <f t="shared" si="388"/>
        <v/>
      </c>
      <c r="AM400" s="58" t="str">
        <f t="shared" si="389"/>
        <v/>
      </c>
      <c r="AN400" s="59" t="str">
        <f t="shared" si="390"/>
        <v/>
      </c>
      <c r="AO400" s="7" t="str">
        <f t="shared" si="391"/>
        <v/>
      </c>
      <c r="AP400" s="84">
        <f t="shared" ref="AP400:AP427" si="403">AG400*AR400</f>
        <v>0</v>
      </c>
      <c r="AR400" s="83">
        <f t="shared" si="370"/>
        <v>1</v>
      </c>
      <c r="AT400" s="83">
        <f t="shared" si="371"/>
        <v>0</v>
      </c>
      <c r="AV400" s="57" t="str">
        <f>IF(明細書!Q400="","",明細書!Q400)</f>
        <v/>
      </c>
      <c r="AW400" s="58" t="str">
        <f>IF(明細書!R400="","",明細書!R400)</f>
        <v/>
      </c>
      <c r="AX400" s="59" t="str">
        <f>IF(明細書!S400="","",明細書!S400)</f>
        <v/>
      </c>
      <c r="AY400" s="60" t="str">
        <f>IF(明細書!T400="","",明細書!T400)</f>
        <v/>
      </c>
      <c r="AZ400" s="58" t="str">
        <f>IF(明細書!U400="","",明細書!U400)</f>
        <v/>
      </c>
      <c r="BA400" s="59" t="str">
        <f>IF(明細書!V400="","",明細書!V400)</f>
        <v/>
      </c>
      <c r="BB400" s="7" t="str">
        <f>IF(明細書!W400="","",明細書!W400)</f>
        <v/>
      </c>
      <c r="BD400" s="57" t="str">
        <f t="shared" si="392"/>
        <v/>
      </c>
      <c r="BE400" s="58" t="str">
        <f t="shared" si="393"/>
        <v/>
      </c>
      <c r="BF400" s="59" t="str">
        <f t="shared" si="394"/>
        <v/>
      </c>
      <c r="BG400" s="60" t="str">
        <f t="shared" si="395"/>
        <v/>
      </c>
      <c r="BH400" s="58" t="str">
        <f t="shared" si="396"/>
        <v/>
      </c>
      <c r="BI400" s="59" t="str">
        <f t="shared" si="397"/>
        <v/>
      </c>
      <c r="BJ400" s="7" t="str">
        <f t="shared" si="398"/>
        <v/>
      </c>
      <c r="BK400" s="7">
        <f t="shared" si="399"/>
        <v>0</v>
      </c>
      <c r="BL400" s="84">
        <f t="shared" si="400"/>
        <v>0</v>
      </c>
      <c r="BM400" s="83">
        <f t="shared" si="401"/>
        <v>1</v>
      </c>
    </row>
    <row r="401" spans="7:65" ht="20.25" customHeight="1" x14ac:dyDescent="0.15">
      <c r="G401" s="55" t="str">
        <f>IF(明細書!H401="","",明細書!H401)</f>
        <v/>
      </c>
      <c r="H401" s="42" t="str">
        <f>IF(明細書!I401="","",明細書!I401)</f>
        <v/>
      </c>
      <c r="I401" s="43" t="str">
        <f>IF(明細書!J401="","",明細書!J401)</f>
        <v/>
      </c>
      <c r="J401" s="44" t="str">
        <f>IF(明細書!K401="","",明細書!K401)</f>
        <v/>
      </c>
      <c r="K401" s="42" t="str">
        <f>IF(明細書!L401="","",明細書!L401)</f>
        <v/>
      </c>
      <c r="L401" s="43" t="str">
        <f>IF(明細書!M401="","",明細書!M401)</f>
        <v/>
      </c>
      <c r="M401" s="45" t="str">
        <f>IF(明細書!N401="","",明細書!N401)</f>
        <v/>
      </c>
      <c r="N401" s="342">
        <f>明細書!O401</f>
        <v>0</v>
      </c>
      <c r="O401" s="343"/>
      <c r="Q401" s="55" t="str">
        <f t="shared" si="372"/>
        <v/>
      </c>
      <c r="R401" s="42" t="str">
        <f t="shared" si="373"/>
        <v/>
      </c>
      <c r="S401" s="43" t="str">
        <f t="shared" si="374"/>
        <v/>
      </c>
      <c r="T401" s="44" t="str">
        <f t="shared" si="375"/>
        <v/>
      </c>
      <c r="U401" s="42" t="str">
        <f t="shared" si="376"/>
        <v/>
      </c>
      <c r="V401" s="43" t="str">
        <f t="shared" si="377"/>
        <v/>
      </c>
      <c r="W401" s="46" t="str">
        <f t="shared" si="378"/>
        <v/>
      </c>
      <c r="X401" s="83">
        <f t="shared" si="402"/>
        <v>0</v>
      </c>
      <c r="Z401" s="57">
        <f t="shared" si="379"/>
        <v>0</v>
      </c>
      <c r="AA401" s="58">
        <f t="shared" si="380"/>
        <v>0</v>
      </c>
      <c r="AB401" s="59">
        <f t="shared" si="381"/>
        <v>0</v>
      </c>
      <c r="AC401" s="60">
        <f t="shared" si="382"/>
        <v>0</v>
      </c>
      <c r="AD401" s="58">
        <f t="shared" si="383"/>
        <v>0</v>
      </c>
      <c r="AE401" s="59">
        <f t="shared" si="384"/>
        <v>0</v>
      </c>
      <c r="AF401" s="7">
        <f t="shared" si="368"/>
        <v>0</v>
      </c>
      <c r="AG401" s="84">
        <f t="shared" si="369"/>
        <v>0</v>
      </c>
      <c r="AI401" s="57" t="str">
        <f t="shared" si="385"/>
        <v/>
      </c>
      <c r="AJ401" s="58" t="str">
        <f t="shared" si="386"/>
        <v/>
      </c>
      <c r="AK401" s="59" t="str">
        <f t="shared" si="387"/>
        <v/>
      </c>
      <c r="AL401" s="60" t="str">
        <f t="shared" si="388"/>
        <v/>
      </c>
      <c r="AM401" s="58" t="str">
        <f t="shared" si="389"/>
        <v/>
      </c>
      <c r="AN401" s="59" t="str">
        <f t="shared" si="390"/>
        <v/>
      </c>
      <c r="AO401" s="7" t="str">
        <f t="shared" si="391"/>
        <v/>
      </c>
      <c r="AP401" s="84">
        <f t="shared" si="403"/>
        <v>0</v>
      </c>
      <c r="AR401" s="83">
        <f t="shared" si="370"/>
        <v>1</v>
      </c>
      <c r="AT401" s="83">
        <f t="shared" si="371"/>
        <v>0</v>
      </c>
      <c r="AV401" s="57" t="str">
        <f>IF(明細書!Q401="","",明細書!Q401)</f>
        <v/>
      </c>
      <c r="AW401" s="58" t="str">
        <f>IF(明細書!R401="","",明細書!R401)</f>
        <v/>
      </c>
      <c r="AX401" s="59" t="str">
        <f>IF(明細書!S401="","",明細書!S401)</f>
        <v/>
      </c>
      <c r="AY401" s="60" t="str">
        <f>IF(明細書!T401="","",明細書!T401)</f>
        <v/>
      </c>
      <c r="AZ401" s="58" t="str">
        <f>IF(明細書!U401="","",明細書!U401)</f>
        <v/>
      </c>
      <c r="BA401" s="59" t="str">
        <f>IF(明細書!V401="","",明細書!V401)</f>
        <v/>
      </c>
      <c r="BB401" s="7" t="str">
        <f>IF(明細書!W401="","",明細書!W401)</f>
        <v/>
      </c>
      <c r="BD401" s="57" t="str">
        <f t="shared" si="392"/>
        <v/>
      </c>
      <c r="BE401" s="58" t="str">
        <f t="shared" si="393"/>
        <v/>
      </c>
      <c r="BF401" s="59" t="str">
        <f t="shared" si="394"/>
        <v/>
      </c>
      <c r="BG401" s="60" t="str">
        <f t="shared" si="395"/>
        <v/>
      </c>
      <c r="BH401" s="58" t="str">
        <f t="shared" si="396"/>
        <v/>
      </c>
      <c r="BI401" s="59" t="str">
        <f t="shared" si="397"/>
        <v/>
      </c>
      <c r="BJ401" s="7" t="str">
        <f t="shared" si="398"/>
        <v/>
      </c>
      <c r="BK401" s="7">
        <f t="shared" si="399"/>
        <v>0</v>
      </c>
      <c r="BL401" s="84">
        <f t="shared" si="400"/>
        <v>0</v>
      </c>
      <c r="BM401" s="83">
        <f t="shared" si="401"/>
        <v>1</v>
      </c>
    </row>
    <row r="402" spans="7:65" ht="20.25" customHeight="1" x14ac:dyDescent="0.15">
      <c r="G402" s="55" t="str">
        <f>IF(明細書!H402="","",明細書!H402)</f>
        <v/>
      </c>
      <c r="H402" s="42" t="str">
        <f>IF(明細書!I402="","",明細書!I402)</f>
        <v/>
      </c>
      <c r="I402" s="43" t="str">
        <f>IF(明細書!J402="","",明細書!J402)</f>
        <v/>
      </c>
      <c r="J402" s="44" t="str">
        <f>IF(明細書!K402="","",明細書!K402)</f>
        <v/>
      </c>
      <c r="K402" s="42" t="str">
        <f>IF(明細書!L402="","",明細書!L402)</f>
        <v/>
      </c>
      <c r="L402" s="43" t="str">
        <f>IF(明細書!M402="","",明細書!M402)</f>
        <v/>
      </c>
      <c r="M402" s="45" t="str">
        <f>IF(明細書!N402="","",明細書!N402)</f>
        <v/>
      </c>
      <c r="N402" s="342">
        <f>明細書!O402</f>
        <v>0</v>
      </c>
      <c r="O402" s="343"/>
      <c r="Q402" s="55" t="str">
        <f t="shared" si="372"/>
        <v/>
      </c>
      <c r="R402" s="42" t="str">
        <f t="shared" si="373"/>
        <v/>
      </c>
      <c r="S402" s="43" t="str">
        <f t="shared" si="374"/>
        <v/>
      </c>
      <c r="T402" s="44" t="str">
        <f t="shared" si="375"/>
        <v/>
      </c>
      <c r="U402" s="42" t="str">
        <f t="shared" si="376"/>
        <v/>
      </c>
      <c r="V402" s="43" t="str">
        <f t="shared" si="377"/>
        <v/>
      </c>
      <c r="W402" s="46" t="str">
        <f t="shared" si="378"/>
        <v/>
      </c>
      <c r="X402" s="83">
        <f t="shared" si="402"/>
        <v>0</v>
      </c>
      <c r="Z402" s="57">
        <f t="shared" si="379"/>
        <v>0</v>
      </c>
      <c r="AA402" s="58">
        <f t="shared" si="380"/>
        <v>0</v>
      </c>
      <c r="AB402" s="59">
        <f t="shared" si="381"/>
        <v>0</v>
      </c>
      <c r="AC402" s="60">
        <f t="shared" si="382"/>
        <v>0</v>
      </c>
      <c r="AD402" s="58">
        <f t="shared" si="383"/>
        <v>0</v>
      </c>
      <c r="AE402" s="59">
        <f t="shared" si="384"/>
        <v>0</v>
      </c>
      <c r="AF402" s="7">
        <f t="shared" si="368"/>
        <v>0</v>
      </c>
      <c r="AG402" s="84">
        <f t="shared" si="369"/>
        <v>0</v>
      </c>
      <c r="AI402" s="57" t="str">
        <f t="shared" si="385"/>
        <v/>
      </c>
      <c r="AJ402" s="58" t="str">
        <f t="shared" si="386"/>
        <v/>
      </c>
      <c r="AK402" s="59" t="str">
        <f t="shared" si="387"/>
        <v/>
      </c>
      <c r="AL402" s="60" t="str">
        <f t="shared" si="388"/>
        <v/>
      </c>
      <c r="AM402" s="58" t="str">
        <f t="shared" si="389"/>
        <v/>
      </c>
      <c r="AN402" s="59" t="str">
        <f t="shared" si="390"/>
        <v/>
      </c>
      <c r="AO402" s="7" t="str">
        <f t="shared" si="391"/>
        <v/>
      </c>
      <c r="AP402" s="84">
        <f t="shared" si="403"/>
        <v>0</v>
      </c>
      <c r="AR402" s="83">
        <f t="shared" si="370"/>
        <v>1</v>
      </c>
      <c r="AT402" s="83">
        <f t="shared" si="371"/>
        <v>0</v>
      </c>
      <c r="AV402" s="57" t="str">
        <f>IF(明細書!Q402="","",明細書!Q402)</f>
        <v/>
      </c>
      <c r="AW402" s="58" t="str">
        <f>IF(明細書!R402="","",明細書!R402)</f>
        <v/>
      </c>
      <c r="AX402" s="59" t="str">
        <f>IF(明細書!S402="","",明細書!S402)</f>
        <v/>
      </c>
      <c r="AY402" s="60" t="str">
        <f>IF(明細書!T402="","",明細書!T402)</f>
        <v/>
      </c>
      <c r="AZ402" s="58" t="str">
        <f>IF(明細書!U402="","",明細書!U402)</f>
        <v/>
      </c>
      <c r="BA402" s="59" t="str">
        <f>IF(明細書!V402="","",明細書!V402)</f>
        <v/>
      </c>
      <c r="BB402" s="7" t="str">
        <f>IF(明細書!W402="","",明細書!W402)</f>
        <v/>
      </c>
      <c r="BD402" s="57" t="str">
        <f t="shared" si="392"/>
        <v/>
      </c>
      <c r="BE402" s="58" t="str">
        <f t="shared" si="393"/>
        <v/>
      </c>
      <c r="BF402" s="59" t="str">
        <f t="shared" si="394"/>
        <v/>
      </c>
      <c r="BG402" s="60" t="str">
        <f t="shared" si="395"/>
        <v/>
      </c>
      <c r="BH402" s="58" t="str">
        <f t="shared" si="396"/>
        <v/>
      </c>
      <c r="BI402" s="59" t="str">
        <f t="shared" si="397"/>
        <v/>
      </c>
      <c r="BJ402" s="7" t="str">
        <f t="shared" si="398"/>
        <v/>
      </c>
      <c r="BK402" s="7">
        <f t="shared" si="399"/>
        <v>0</v>
      </c>
      <c r="BL402" s="84">
        <f t="shared" si="400"/>
        <v>0</v>
      </c>
      <c r="BM402" s="83">
        <f t="shared" si="401"/>
        <v>1</v>
      </c>
    </row>
    <row r="403" spans="7:65" ht="20.25" customHeight="1" x14ac:dyDescent="0.15">
      <c r="G403" s="55" t="str">
        <f>IF(明細書!H403="","",明細書!H403)</f>
        <v/>
      </c>
      <c r="H403" s="42" t="str">
        <f>IF(明細書!I403="","",明細書!I403)</f>
        <v/>
      </c>
      <c r="I403" s="43" t="str">
        <f>IF(明細書!J403="","",明細書!J403)</f>
        <v/>
      </c>
      <c r="J403" s="44" t="str">
        <f>IF(明細書!K403="","",明細書!K403)</f>
        <v/>
      </c>
      <c r="K403" s="42" t="str">
        <f>IF(明細書!L403="","",明細書!L403)</f>
        <v/>
      </c>
      <c r="L403" s="43" t="str">
        <f>IF(明細書!M403="","",明細書!M403)</f>
        <v/>
      </c>
      <c r="M403" s="45" t="str">
        <f>IF(明細書!N403="","",明細書!N403)</f>
        <v/>
      </c>
      <c r="N403" s="342">
        <f>明細書!O403</f>
        <v>0</v>
      </c>
      <c r="O403" s="343"/>
      <c r="Q403" s="55" t="str">
        <f t="shared" si="372"/>
        <v/>
      </c>
      <c r="R403" s="42" t="str">
        <f t="shared" si="373"/>
        <v/>
      </c>
      <c r="S403" s="43" t="str">
        <f t="shared" si="374"/>
        <v/>
      </c>
      <c r="T403" s="44" t="str">
        <f t="shared" si="375"/>
        <v/>
      </c>
      <c r="U403" s="42" t="str">
        <f t="shared" si="376"/>
        <v/>
      </c>
      <c r="V403" s="43" t="str">
        <f t="shared" si="377"/>
        <v/>
      </c>
      <c r="W403" s="46" t="str">
        <f t="shared" si="378"/>
        <v/>
      </c>
      <c r="X403" s="83">
        <f t="shared" si="402"/>
        <v>0</v>
      </c>
      <c r="Z403" s="57">
        <f t="shared" si="379"/>
        <v>0</v>
      </c>
      <c r="AA403" s="58">
        <f t="shared" si="380"/>
        <v>0</v>
      </c>
      <c r="AB403" s="59">
        <f t="shared" si="381"/>
        <v>0</v>
      </c>
      <c r="AC403" s="60">
        <f t="shared" si="382"/>
        <v>0</v>
      </c>
      <c r="AD403" s="58">
        <f t="shared" si="383"/>
        <v>0</v>
      </c>
      <c r="AE403" s="59">
        <f t="shared" si="384"/>
        <v>0</v>
      </c>
      <c r="AF403" s="7">
        <f t="shared" si="368"/>
        <v>0</v>
      </c>
      <c r="AG403" s="84">
        <f t="shared" si="369"/>
        <v>0</v>
      </c>
      <c r="AI403" s="57" t="str">
        <f t="shared" si="385"/>
        <v/>
      </c>
      <c r="AJ403" s="58" t="str">
        <f t="shared" si="386"/>
        <v/>
      </c>
      <c r="AK403" s="59" t="str">
        <f t="shared" si="387"/>
        <v/>
      </c>
      <c r="AL403" s="60" t="str">
        <f t="shared" si="388"/>
        <v/>
      </c>
      <c r="AM403" s="58" t="str">
        <f t="shared" si="389"/>
        <v/>
      </c>
      <c r="AN403" s="59" t="str">
        <f t="shared" si="390"/>
        <v/>
      </c>
      <c r="AO403" s="7" t="str">
        <f t="shared" si="391"/>
        <v/>
      </c>
      <c r="AP403" s="84">
        <f t="shared" si="403"/>
        <v>0</v>
      </c>
      <c r="AR403" s="83">
        <f t="shared" si="370"/>
        <v>1</v>
      </c>
      <c r="AT403" s="83">
        <f t="shared" si="371"/>
        <v>0</v>
      </c>
      <c r="AV403" s="57" t="str">
        <f>IF(明細書!Q403="","",明細書!Q403)</f>
        <v/>
      </c>
      <c r="AW403" s="58" t="str">
        <f>IF(明細書!R403="","",明細書!R403)</f>
        <v/>
      </c>
      <c r="AX403" s="59" t="str">
        <f>IF(明細書!S403="","",明細書!S403)</f>
        <v/>
      </c>
      <c r="AY403" s="60" t="str">
        <f>IF(明細書!T403="","",明細書!T403)</f>
        <v/>
      </c>
      <c r="AZ403" s="58" t="str">
        <f>IF(明細書!U403="","",明細書!U403)</f>
        <v/>
      </c>
      <c r="BA403" s="59" t="str">
        <f>IF(明細書!V403="","",明細書!V403)</f>
        <v/>
      </c>
      <c r="BB403" s="7" t="str">
        <f>IF(明細書!W403="","",明細書!W403)</f>
        <v/>
      </c>
      <c r="BD403" s="57" t="str">
        <f t="shared" si="392"/>
        <v/>
      </c>
      <c r="BE403" s="58" t="str">
        <f t="shared" si="393"/>
        <v/>
      </c>
      <c r="BF403" s="59" t="str">
        <f t="shared" si="394"/>
        <v/>
      </c>
      <c r="BG403" s="60" t="str">
        <f t="shared" si="395"/>
        <v/>
      </c>
      <c r="BH403" s="58" t="str">
        <f t="shared" si="396"/>
        <v/>
      </c>
      <c r="BI403" s="59" t="str">
        <f t="shared" si="397"/>
        <v/>
      </c>
      <c r="BJ403" s="7" t="str">
        <f t="shared" si="398"/>
        <v/>
      </c>
      <c r="BK403" s="7">
        <f t="shared" si="399"/>
        <v>0</v>
      </c>
      <c r="BL403" s="84">
        <f t="shared" si="400"/>
        <v>0</v>
      </c>
      <c r="BM403" s="83">
        <f t="shared" si="401"/>
        <v>1</v>
      </c>
    </row>
    <row r="404" spans="7:65" ht="20.25" customHeight="1" x14ac:dyDescent="0.15">
      <c r="G404" s="55" t="str">
        <f>IF(明細書!H404="","",明細書!H404)</f>
        <v/>
      </c>
      <c r="H404" s="42" t="str">
        <f>IF(明細書!I404="","",明細書!I404)</f>
        <v/>
      </c>
      <c r="I404" s="43" t="str">
        <f>IF(明細書!J404="","",明細書!J404)</f>
        <v/>
      </c>
      <c r="J404" s="44" t="str">
        <f>IF(明細書!K404="","",明細書!K404)</f>
        <v/>
      </c>
      <c r="K404" s="42" t="str">
        <f>IF(明細書!L404="","",明細書!L404)</f>
        <v/>
      </c>
      <c r="L404" s="43" t="str">
        <f>IF(明細書!M404="","",明細書!M404)</f>
        <v/>
      </c>
      <c r="M404" s="45" t="str">
        <f>IF(明細書!N404="","",明細書!N404)</f>
        <v/>
      </c>
      <c r="N404" s="342">
        <f>明細書!O404</f>
        <v>0</v>
      </c>
      <c r="O404" s="343"/>
      <c r="Q404" s="55" t="str">
        <f t="shared" si="372"/>
        <v/>
      </c>
      <c r="R404" s="42" t="str">
        <f t="shared" si="373"/>
        <v/>
      </c>
      <c r="S404" s="43" t="str">
        <f t="shared" si="374"/>
        <v/>
      </c>
      <c r="T404" s="44" t="str">
        <f t="shared" si="375"/>
        <v/>
      </c>
      <c r="U404" s="42" t="str">
        <f t="shared" si="376"/>
        <v/>
      </c>
      <c r="V404" s="43" t="str">
        <f t="shared" si="377"/>
        <v/>
      </c>
      <c r="W404" s="46" t="str">
        <f t="shared" si="378"/>
        <v/>
      </c>
      <c r="X404" s="83">
        <f t="shared" si="402"/>
        <v>0</v>
      </c>
      <c r="Z404" s="57">
        <f t="shared" si="379"/>
        <v>0</v>
      </c>
      <c r="AA404" s="58">
        <f t="shared" si="380"/>
        <v>0</v>
      </c>
      <c r="AB404" s="59">
        <f t="shared" si="381"/>
        <v>0</v>
      </c>
      <c r="AC404" s="60">
        <f t="shared" si="382"/>
        <v>0</v>
      </c>
      <c r="AD404" s="58">
        <f t="shared" si="383"/>
        <v>0</v>
      </c>
      <c r="AE404" s="59">
        <f t="shared" si="384"/>
        <v>0</v>
      </c>
      <c r="AF404" s="7">
        <f t="shared" si="368"/>
        <v>0</v>
      </c>
      <c r="AG404" s="84">
        <f t="shared" si="369"/>
        <v>0</v>
      </c>
      <c r="AI404" s="57" t="str">
        <f t="shared" si="385"/>
        <v/>
      </c>
      <c r="AJ404" s="58" t="str">
        <f t="shared" si="386"/>
        <v/>
      </c>
      <c r="AK404" s="59" t="str">
        <f t="shared" si="387"/>
        <v/>
      </c>
      <c r="AL404" s="60" t="str">
        <f t="shared" si="388"/>
        <v/>
      </c>
      <c r="AM404" s="58" t="str">
        <f t="shared" si="389"/>
        <v/>
      </c>
      <c r="AN404" s="59" t="str">
        <f t="shared" si="390"/>
        <v/>
      </c>
      <c r="AO404" s="7" t="str">
        <f t="shared" si="391"/>
        <v/>
      </c>
      <c r="AP404" s="84">
        <f t="shared" si="403"/>
        <v>0</v>
      </c>
      <c r="AR404" s="83">
        <f t="shared" si="370"/>
        <v>1</v>
      </c>
      <c r="AT404" s="83">
        <f t="shared" si="371"/>
        <v>0</v>
      </c>
      <c r="AV404" s="57" t="str">
        <f>IF(明細書!Q404="","",明細書!Q404)</f>
        <v/>
      </c>
      <c r="AW404" s="58" t="str">
        <f>IF(明細書!R404="","",明細書!R404)</f>
        <v/>
      </c>
      <c r="AX404" s="59" t="str">
        <f>IF(明細書!S404="","",明細書!S404)</f>
        <v/>
      </c>
      <c r="AY404" s="60" t="str">
        <f>IF(明細書!T404="","",明細書!T404)</f>
        <v/>
      </c>
      <c r="AZ404" s="58" t="str">
        <f>IF(明細書!U404="","",明細書!U404)</f>
        <v/>
      </c>
      <c r="BA404" s="59" t="str">
        <f>IF(明細書!V404="","",明細書!V404)</f>
        <v/>
      </c>
      <c r="BB404" s="7" t="str">
        <f>IF(明細書!W404="","",明細書!W404)</f>
        <v/>
      </c>
      <c r="BD404" s="57" t="str">
        <f t="shared" si="392"/>
        <v/>
      </c>
      <c r="BE404" s="58" t="str">
        <f t="shared" si="393"/>
        <v/>
      </c>
      <c r="BF404" s="59" t="str">
        <f t="shared" si="394"/>
        <v/>
      </c>
      <c r="BG404" s="60" t="str">
        <f t="shared" si="395"/>
        <v/>
      </c>
      <c r="BH404" s="58" t="str">
        <f t="shared" si="396"/>
        <v/>
      </c>
      <c r="BI404" s="59" t="str">
        <f t="shared" si="397"/>
        <v/>
      </c>
      <c r="BJ404" s="7" t="str">
        <f t="shared" si="398"/>
        <v/>
      </c>
      <c r="BK404" s="7">
        <f t="shared" si="399"/>
        <v>0</v>
      </c>
      <c r="BL404" s="84">
        <f t="shared" si="400"/>
        <v>0</v>
      </c>
      <c r="BM404" s="83">
        <f t="shared" si="401"/>
        <v>1</v>
      </c>
    </row>
    <row r="405" spans="7:65" ht="20.25" customHeight="1" x14ac:dyDescent="0.15">
      <c r="G405" s="55" t="str">
        <f>IF(明細書!H405="","",明細書!H405)</f>
        <v/>
      </c>
      <c r="H405" s="42" t="str">
        <f>IF(明細書!I405="","",明細書!I405)</f>
        <v/>
      </c>
      <c r="I405" s="43" t="str">
        <f>IF(明細書!J405="","",明細書!J405)</f>
        <v/>
      </c>
      <c r="J405" s="44" t="str">
        <f>IF(明細書!K405="","",明細書!K405)</f>
        <v/>
      </c>
      <c r="K405" s="42" t="str">
        <f>IF(明細書!L405="","",明細書!L405)</f>
        <v/>
      </c>
      <c r="L405" s="43" t="str">
        <f>IF(明細書!M405="","",明細書!M405)</f>
        <v/>
      </c>
      <c r="M405" s="45" t="str">
        <f>IF(明細書!N405="","",明細書!N405)</f>
        <v/>
      </c>
      <c r="N405" s="342">
        <f>明細書!O405</f>
        <v>0</v>
      </c>
      <c r="O405" s="343"/>
      <c r="Q405" s="55" t="str">
        <f t="shared" si="372"/>
        <v/>
      </c>
      <c r="R405" s="42" t="str">
        <f t="shared" si="373"/>
        <v/>
      </c>
      <c r="S405" s="43" t="str">
        <f t="shared" si="374"/>
        <v/>
      </c>
      <c r="T405" s="44" t="str">
        <f t="shared" si="375"/>
        <v/>
      </c>
      <c r="U405" s="42" t="str">
        <f t="shared" si="376"/>
        <v/>
      </c>
      <c r="V405" s="43" t="str">
        <f t="shared" si="377"/>
        <v/>
      </c>
      <c r="W405" s="46" t="str">
        <f t="shared" si="378"/>
        <v/>
      </c>
      <c r="X405" s="83">
        <f t="shared" si="402"/>
        <v>0</v>
      </c>
      <c r="Z405" s="57">
        <f t="shared" si="379"/>
        <v>0</v>
      </c>
      <c r="AA405" s="58">
        <f t="shared" si="380"/>
        <v>0</v>
      </c>
      <c r="AB405" s="59">
        <f t="shared" si="381"/>
        <v>0</v>
      </c>
      <c r="AC405" s="60">
        <f t="shared" si="382"/>
        <v>0</v>
      </c>
      <c r="AD405" s="58">
        <f t="shared" si="383"/>
        <v>0</v>
      </c>
      <c r="AE405" s="59">
        <f t="shared" si="384"/>
        <v>0</v>
      </c>
      <c r="AF405" s="7">
        <f t="shared" si="368"/>
        <v>0</v>
      </c>
      <c r="AG405" s="84">
        <f t="shared" si="369"/>
        <v>0</v>
      </c>
      <c r="AI405" s="57" t="str">
        <f t="shared" si="385"/>
        <v/>
      </c>
      <c r="AJ405" s="58" t="str">
        <f t="shared" si="386"/>
        <v/>
      </c>
      <c r="AK405" s="59" t="str">
        <f t="shared" si="387"/>
        <v/>
      </c>
      <c r="AL405" s="60" t="str">
        <f t="shared" si="388"/>
        <v/>
      </c>
      <c r="AM405" s="58" t="str">
        <f t="shared" si="389"/>
        <v/>
      </c>
      <c r="AN405" s="59" t="str">
        <f t="shared" si="390"/>
        <v/>
      </c>
      <c r="AO405" s="7" t="str">
        <f t="shared" si="391"/>
        <v/>
      </c>
      <c r="AP405" s="84">
        <f t="shared" si="403"/>
        <v>0</v>
      </c>
      <c r="AR405" s="83">
        <f t="shared" si="370"/>
        <v>1</v>
      </c>
      <c r="AT405" s="83">
        <f t="shared" si="371"/>
        <v>0</v>
      </c>
      <c r="AV405" s="57" t="str">
        <f>IF(明細書!Q405="","",明細書!Q405)</f>
        <v/>
      </c>
      <c r="AW405" s="58" t="str">
        <f>IF(明細書!R405="","",明細書!R405)</f>
        <v/>
      </c>
      <c r="AX405" s="59" t="str">
        <f>IF(明細書!S405="","",明細書!S405)</f>
        <v/>
      </c>
      <c r="AY405" s="60" t="str">
        <f>IF(明細書!T405="","",明細書!T405)</f>
        <v/>
      </c>
      <c r="AZ405" s="58" t="str">
        <f>IF(明細書!U405="","",明細書!U405)</f>
        <v/>
      </c>
      <c r="BA405" s="59" t="str">
        <f>IF(明細書!V405="","",明細書!V405)</f>
        <v/>
      </c>
      <c r="BB405" s="7" t="str">
        <f>IF(明細書!W405="","",明細書!W405)</f>
        <v/>
      </c>
      <c r="BD405" s="57" t="str">
        <f t="shared" si="392"/>
        <v/>
      </c>
      <c r="BE405" s="58" t="str">
        <f t="shared" si="393"/>
        <v/>
      </c>
      <c r="BF405" s="59" t="str">
        <f t="shared" si="394"/>
        <v/>
      </c>
      <c r="BG405" s="60" t="str">
        <f t="shared" si="395"/>
        <v/>
      </c>
      <c r="BH405" s="58" t="str">
        <f t="shared" si="396"/>
        <v/>
      </c>
      <c r="BI405" s="59" t="str">
        <f t="shared" si="397"/>
        <v/>
      </c>
      <c r="BJ405" s="7" t="str">
        <f t="shared" si="398"/>
        <v/>
      </c>
      <c r="BK405" s="7">
        <f t="shared" si="399"/>
        <v>0</v>
      </c>
      <c r="BL405" s="84">
        <f t="shared" si="400"/>
        <v>0</v>
      </c>
      <c r="BM405" s="83">
        <f t="shared" si="401"/>
        <v>1</v>
      </c>
    </row>
    <row r="406" spans="7:65" ht="20.25" customHeight="1" x14ac:dyDescent="0.15">
      <c r="G406" s="55" t="str">
        <f>IF(明細書!H406="","",明細書!H406)</f>
        <v/>
      </c>
      <c r="H406" s="42" t="str">
        <f>IF(明細書!I406="","",明細書!I406)</f>
        <v/>
      </c>
      <c r="I406" s="43" t="str">
        <f>IF(明細書!J406="","",明細書!J406)</f>
        <v/>
      </c>
      <c r="J406" s="44" t="str">
        <f>IF(明細書!K406="","",明細書!K406)</f>
        <v/>
      </c>
      <c r="K406" s="42" t="str">
        <f>IF(明細書!L406="","",明細書!L406)</f>
        <v/>
      </c>
      <c r="L406" s="43" t="str">
        <f>IF(明細書!M406="","",明細書!M406)</f>
        <v/>
      </c>
      <c r="M406" s="45" t="str">
        <f>IF(明細書!N406="","",明細書!N406)</f>
        <v/>
      </c>
      <c r="N406" s="342">
        <f>明細書!O406</f>
        <v>0</v>
      </c>
      <c r="O406" s="343"/>
      <c r="Q406" s="55" t="str">
        <f t="shared" si="372"/>
        <v/>
      </c>
      <c r="R406" s="42" t="str">
        <f t="shared" si="373"/>
        <v/>
      </c>
      <c r="S406" s="43" t="str">
        <f t="shared" si="374"/>
        <v/>
      </c>
      <c r="T406" s="44" t="str">
        <f t="shared" si="375"/>
        <v/>
      </c>
      <c r="U406" s="42" t="str">
        <f t="shared" si="376"/>
        <v/>
      </c>
      <c r="V406" s="43" t="str">
        <f t="shared" si="377"/>
        <v/>
      </c>
      <c r="W406" s="46" t="str">
        <f t="shared" si="378"/>
        <v/>
      </c>
      <c r="X406" s="83">
        <f t="shared" si="402"/>
        <v>0</v>
      </c>
      <c r="Z406" s="57">
        <f t="shared" si="379"/>
        <v>0</v>
      </c>
      <c r="AA406" s="58">
        <f t="shared" si="380"/>
        <v>0</v>
      </c>
      <c r="AB406" s="59">
        <f t="shared" si="381"/>
        <v>0</v>
      </c>
      <c r="AC406" s="60">
        <f t="shared" si="382"/>
        <v>0</v>
      </c>
      <c r="AD406" s="58">
        <f t="shared" si="383"/>
        <v>0</v>
      </c>
      <c r="AE406" s="59">
        <f t="shared" si="384"/>
        <v>0</v>
      </c>
      <c r="AF406" s="7">
        <f t="shared" si="368"/>
        <v>0</v>
      </c>
      <c r="AG406" s="84">
        <f t="shared" si="369"/>
        <v>0</v>
      </c>
      <c r="AI406" s="57" t="str">
        <f t="shared" si="385"/>
        <v/>
      </c>
      <c r="AJ406" s="58" t="str">
        <f t="shared" si="386"/>
        <v/>
      </c>
      <c r="AK406" s="59" t="str">
        <f t="shared" si="387"/>
        <v/>
      </c>
      <c r="AL406" s="60" t="str">
        <f t="shared" si="388"/>
        <v/>
      </c>
      <c r="AM406" s="58" t="str">
        <f t="shared" si="389"/>
        <v/>
      </c>
      <c r="AN406" s="59" t="str">
        <f t="shared" si="390"/>
        <v/>
      </c>
      <c r="AO406" s="7" t="str">
        <f t="shared" si="391"/>
        <v/>
      </c>
      <c r="AP406" s="84">
        <f t="shared" si="403"/>
        <v>0</v>
      </c>
      <c r="AR406" s="83">
        <f t="shared" si="370"/>
        <v>1</v>
      </c>
      <c r="AT406" s="83">
        <f t="shared" si="371"/>
        <v>0</v>
      </c>
      <c r="AV406" s="57" t="str">
        <f>IF(明細書!Q406="","",明細書!Q406)</f>
        <v/>
      </c>
      <c r="AW406" s="58" t="str">
        <f>IF(明細書!R406="","",明細書!R406)</f>
        <v/>
      </c>
      <c r="AX406" s="59" t="str">
        <f>IF(明細書!S406="","",明細書!S406)</f>
        <v/>
      </c>
      <c r="AY406" s="60" t="str">
        <f>IF(明細書!T406="","",明細書!T406)</f>
        <v/>
      </c>
      <c r="AZ406" s="58" t="str">
        <f>IF(明細書!U406="","",明細書!U406)</f>
        <v/>
      </c>
      <c r="BA406" s="59" t="str">
        <f>IF(明細書!V406="","",明細書!V406)</f>
        <v/>
      </c>
      <c r="BB406" s="7" t="str">
        <f>IF(明細書!W406="","",明細書!W406)</f>
        <v/>
      </c>
      <c r="BD406" s="57" t="str">
        <f t="shared" si="392"/>
        <v/>
      </c>
      <c r="BE406" s="58" t="str">
        <f t="shared" si="393"/>
        <v/>
      </c>
      <c r="BF406" s="59" t="str">
        <f t="shared" si="394"/>
        <v/>
      </c>
      <c r="BG406" s="60" t="str">
        <f t="shared" si="395"/>
        <v/>
      </c>
      <c r="BH406" s="58" t="str">
        <f t="shared" si="396"/>
        <v/>
      </c>
      <c r="BI406" s="59" t="str">
        <f t="shared" si="397"/>
        <v/>
      </c>
      <c r="BJ406" s="7" t="str">
        <f t="shared" si="398"/>
        <v/>
      </c>
      <c r="BK406" s="7">
        <f t="shared" si="399"/>
        <v>0</v>
      </c>
      <c r="BL406" s="84">
        <f t="shared" si="400"/>
        <v>0</v>
      </c>
      <c r="BM406" s="83">
        <f t="shared" si="401"/>
        <v>1</v>
      </c>
    </row>
    <row r="407" spans="7:65" ht="20.25" customHeight="1" x14ac:dyDescent="0.15">
      <c r="G407" s="55" t="str">
        <f>IF(明細書!H407="","",明細書!H407)</f>
        <v/>
      </c>
      <c r="H407" s="42" t="str">
        <f>IF(明細書!I407="","",明細書!I407)</f>
        <v/>
      </c>
      <c r="I407" s="43" t="str">
        <f>IF(明細書!J407="","",明細書!J407)</f>
        <v/>
      </c>
      <c r="J407" s="44" t="str">
        <f>IF(明細書!K407="","",明細書!K407)</f>
        <v/>
      </c>
      <c r="K407" s="42" t="str">
        <f>IF(明細書!L407="","",明細書!L407)</f>
        <v/>
      </c>
      <c r="L407" s="43" t="str">
        <f>IF(明細書!M407="","",明細書!M407)</f>
        <v/>
      </c>
      <c r="M407" s="45" t="str">
        <f>IF(明細書!N407="","",明細書!N407)</f>
        <v/>
      </c>
      <c r="N407" s="342">
        <f>明細書!O407</f>
        <v>0</v>
      </c>
      <c r="O407" s="343"/>
      <c r="Q407" s="55" t="str">
        <f t="shared" si="372"/>
        <v/>
      </c>
      <c r="R407" s="42" t="str">
        <f t="shared" si="373"/>
        <v/>
      </c>
      <c r="S407" s="43" t="str">
        <f t="shared" si="374"/>
        <v/>
      </c>
      <c r="T407" s="44" t="str">
        <f t="shared" si="375"/>
        <v/>
      </c>
      <c r="U407" s="42" t="str">
        <f t="shared" si="376"/>
        <v/>
      </c>
      <c r="V407" s="43" t="str">
        <f t="shared" si="377"/>
        <v/>
      </c>
      <c r="W407" s="46" t="str">
        <f t="shared" si="378"/>
        <v/>
      </c>
      <c r="X407" s="83">
        <f t="shared" si="402"/>
        <v>0</v>
      </c>
      <c r="Z407" s="57">
        <f t="shared" si="379"/>
        <v>0</v>
      </c>
      <c r="AA407" s="58">
        <f t="shared" si="380"/>
        <v>0</v>
      </c>
      <c r="AB407" s="59">
        <f t="shared" si="381"/>
        <v>0</v>
      </c>
      <c r="AC407" s="60">
        <f t="shared" si="382"/>
        <v>0</v>
      </c>
      <c r="AD407" s="58">
        <f t="shared" si="383"/>
        <v>0</v>
      </c>
      <c r="AE407" s="59">
        <f t="shared" si="384"/>
        <v>0</v>
      </c>
      <c r="AF407" s="7">
        <f t="shared" si="368"/>
        <v>0</v>
      </c>
      <c r="AG407" s="84">
        <f t="shared" si="369"/>
        <v>0</v>
      </c>
      <c r="AI407" s="57" t="str">
        <f t="shared" si="385"/>
        <v/>
      </c>
      <c r="AJ407" s="58" t="str">
        <f t="shared" si="386"/>
        <v/>
      </c>
      <c r="AK407" s="59" t="str">
        <f t="shared" si="387"/>
        <v/>
      </c>
      <c r="AL407" s="60" t="str">
        <f t="shared" si="388"/>
        <v/>
      </c>
      <c r="AM407" s="58" t="str">
        <f t="shared" si="389"/>
        <v/>
      </c>
      <c r="AN407" s="59" t="str">
        <f t="shared" si="390"/>
        <v/>
      </c>
      <c r="AO407" s="7" t="str">
        <f t="shared" si="391"/>
        <v/>
      </c>
      <c r="AP407" s="84">
        <f t="shared" si="403"/>
        <v>0</v>
      </c>
      <c r="AR407" s="83">
        <f t="shared" si="370"/>
        <v>1</v>
      </c>
      <c r="AT407" s="83">
        <f t="shared" si="371"/>
        <v>0</v>
      </c>
      <c r="AV407" s="57" t="str">
        <f>IF(明細書!Q407="","",明細書!Q407)</f>
        <v/>
      </c>
      <c r="AW407" s="58" t="str">
        <f>IF(明細書!R407="","",明細書!R407)</f>
        <v/>
      </c>
      <c r="AX407" s="59" t="str">
        <f>IF(明細書!S407="","",明細書!S407)</f>
        <v/>
      </c>
      <c r="AY407" s="60" t="str">
        <f>IF(明細書!T407="","",明細書!T407)</f>
        <v/>
      </c>
      <c r="AZ407" s="58" t="str">
        <f>IF(明細書!U407="","",明細書!U407)</f>
        <v/>
      </c>
      <c r="BA407" s="59" t="str">
        <f>IF(明細書!V407="","",明細書!V407)</f>
        <v/>
      </c>
      <c r="BB407" s="7" t="str">
        <f>IF(明細書!W407="","",明細書!W407)</f>
        <v/>
      </c>
      <c r="BD407" s="57" t="str">
        <f t="shared" si="392"/>
        <v/>
      </c>
      <c r="BE407" s="58" t="str">
        <f t="shared" si="393"/>
        <v/>
      </c>
      <c r="BF407" s="59" t="str">
        <f t="shared" si="394"/>
        <v/>
      </c>
      <c r="BG407" s="60" t="str">
        <f t="shared" si="395"/>
        <v/>
      </c>
      <c r="BH407" s="58" t="str">
        <f t="shared" si="396"/>
        <v/>
      </c>
      <c r="BI407" s="59" t="str">
        <f t="shared" si="397"/>
        <v/>
      </c>
      <c r="BJ407" s="7" t="str">
        <f t="shared" si="398"/>
        <v/>
      </c>
      <c r="BK407" s="7">
        <f t="shared" si="399"/>
        <v>0</v>
      </c>
      <c r="BL407" s="84">
        <f t="shared" si="400"/>
        <v>0</v>
      </c>
      <c r="BM407" s="83">
        <f t="shared" si="401"/>
        <v>1</v>
      </c>
    </row>
    <row r="408" spans="7:65" ht="20.25" customHeight="1" x14ac:dyDescent="0.15">
      <c r="G408" s="55" t="str">
        <f>IF(明細書!H408="","",明細書!H408)</f>
        <v/>
      </c>
      <c r="H408" s="42" t="str">
        <f>IF(明細書!I408="","",明細書!I408)</f>
        <v/>
      </c>
      <c r="I408" s="43" t="str">
        <f>IF(明細書!J408="","",明細書!J408)</f>
        <v/>
      </c>
      <c r="J408" s="44" t="str">
        <f>IF(明細書!K408="","",明細書!K408)</f>
        <v/>
      </c>
      <c r="K408" s="42" t="str">
        <f>IF(明細書!L408="","",明細書!L408)</f>
        <v/>
      </c>
      <c r="L408" s="43" t="str">
        <f>IF(明細書!M408="","",明細書!M408)</f>
        <v/>
      </c>
      <c r="M408" s="45" t="str">
        <f>IF(明細書!N408="","",明細書!N408)</f>
        <v/>
      </c>
      <c r="N408" s="342">
        <f>明細書!O408</f>
        <v>0</v>
      </c>
      <c r="O408" s="343"/>
      <c r="Q408" s="55" t="str">
        <f t="shared" si="372"/>
        <v/>
      </c>
      <c r="R408" s="42" t="str">
        <f t="shared" si="373"/>
        <v/>
      </c>
      <c r="S408" s="43" t="str">
        <f t="shared" si="374"/>
        <v/>
      </c>
      <c r="T408" s="44" t="str">
        <f t="shared" si="375"/>
        <v/>
      </c>
      <c r="U408" s="42" t="str">
        <f t="shared" si="376"/>
        <v/>
      </c>
      <c r="V408" s="43" t="str">
        <f t="shared" si="377"/>
        <v/>
      </c>
      <c r="W408" s="46" t="str">
        <f t="shared" si="378"/>
        <v/>
      </c>
      <c r="X408" s="83">
        <f t="shared" si="402"/>
        <v>0</v>
      </c>
      <c r="Z408" s="57">
        <f t="shared" si="379"/>
        <v>0</v>
      </c>
      <c r="AA408" s="58">
        <f t="shared" si="380"/>
        <v>0</v>
      </c>
      <c r="AB408" s="59">
        <f t="shared" si="381"/>
        <v>0</v>
      </c>
      <c r="AC408" s="60">
        <f t="shared" si="382"/>
        <v>0</v>
      </c>
      <c r="AD408" s="58">
        <f t="shared" si="383"/>
        <v>0</v>
      </c>
      <c r="AE408" s="59">
        <f t="shared" si="384"/>
        <v>0</v>
      </c>
      <c r="AF408" s="7">
        <f t="shared" si="368"/>
        <v>0</v>
      </c>
      <c r="AG408" s="84">
        <f t="shared" si="369"/>
        <v>0</v>
      </c>
      <c r="AI408" s="57" t="str">
        <f t="shared" si="385"/>
        <v/>
      </c>
      <c r="AJ408" s="58" t="str">
        <f t="shared" si="386"/>
        <v/>
      </c>
      <c r="AK408" s="59" t="str">
        <f t="shared" si="387"/>
        <v/>
      </c>
      <c r="AL408" s="60" t="str">
        <f t="shared" si="388"/>
        <v/>
      </c>
      <c r="AM408" s="58" t="str">
        <f t="shared" si="389"/>
        <v/>
      </c>
      <c r="AN408" s="59" t="str">
        <f t="shared" si="390"/>
        <v/>
      </c>
      <c r="AO408" s="7" t="str">
        <f t="shared" si="391"/>
        <v/>
      </c>
      <c r="AP408" s="84">
        <f t="shared" si="403"/>
        <v>0</v>
      </c>
      <c r="AR408" s="83">
        <f t="shared" si="370"/>
        <v>1</v>
      </c>
      <c r="AT408" s="83">
        <f t="shared" si="371"/>
        <v>0</v>
      </c>
      <c r="AV408" s="57" t="str">
        <f>IF(明細書!Q408="","",明細書!Q408)</f>
        <v/>
      </c>
      <c r="AW408" s="58" t="str">
        <f>IF(明細書!R408="","",明細書!R408)</f>
        <v/>
      </c>
      <c r="AX408" s="59" t="str">
        <f>IF(明細書!S408="","",明細書!S408)</f>
        <v/>
      </c>
      <c r="AY408" s="60" t="str">
        <f>IF(明細書!T408="","",明細書!T408)</f>
        <v/>
      </c>
      <c r="AZ408" s="58" t="str">
        <f>IF(明細書!U408="","",明細書!U408)</f>
        <v/>
      </c>
      <c r="BA408" s="59" t="str">
        <f>IF(明細書!V408="","",明細書!V408)</f>
        <v/>
      </c>
      <c r="BB408" s="7" t="str">
        <f>IF(明細書!W408="","",明細書!W408)</f>
        <v/>
      </c>
      <c r="BD408" s="57" t="str">
        <f t="shared" si="392"/>
        <v/>
      </c>
      <c r="BE408" s="58" t="str">
        <f t="shared" si="393"/>
        <v/>
      </c>
      <c r="BF408" s="59" t="str">
        <f t="shared" si="394"/>
        <v/>
      </c>
      <c r="BG408" s="60" t="str">
        <f t="shared" si="395"/>
        <v/>
      </c>
      <c r="BH408" s="58" t="str">
        <f t="shared" si="396"/>
        <v/>
      </c>
      <c r="BI408" s="59" t="str">
        <f t="shared" si="397"/>
        <v/>
      </c>
      <c r="BJ408" s="7" t="str">
        <f t="shared" si="398"/>
        <v/>
      </c>
      <c r="BK408" s="7">
        <f t="shared" si="399"/>
        <v>0</v>
      </c>
      <c r="BL408" s="84">
        <f t="shared" si="400"/>
        <v>0</v>
      </c>
      <c r="BM408" s="83">
        <f t="shared" si="401"/>
        <v>1</v>
      </c>
    </row>
    <row r="409" spans="7:65" ht="20.25" customHeight="1" x14ac:dyDescent="0.15">
      <c r="G409" s="55" t="str">
        <f>IF(明細書!H409="","",明細書!H409)</f>
        <v/>
      </c>
      <c r="H409" s="42" t="str">
        <f>IF(明細書!I409="","",明細書!I409)</f>
        <v/>
      </c>
      <c r="I409" s="43" t="str">
        <f>IF(明細書!J409="","",明細書!J409)</f>
        <v/>
      </c>
      <c r="J409" s="44" t="str">
        <f>IF(明細書!K409="","",明細書!K409)</f>
        <v/>
      </c>
      <c r="K409" s="42" t="str">
        <f>IF(明細書!L409="","",明細書!L409)</f>
        <v/>
      </c>
      <c r="L409" s="43" t="str">
        <f>IF(明細書!M409="","",明細書!M409)</f>
        <v/>
      </c>
      <c r="M409" s="45" t="str">
        <f>IF(明細書!N409="","",明細書!N409)</f>
        <v/>
      </c>
      <c r="N409" s="342">
        <f>明細書!O409</f>
        <v>0</v>
      </c>
      <c r="O409" s="343"/>
      <c r="Q409" s="55" t="str">
        <f t="shared" si="372"/>
        <v/>
      </c>
      <c r="R409" s="42" t="str">
        <f t="shared" si="373"/>
        <v/>
      </c>
      <c r="S409" s="43" t="str">
        <f t="shared" si="374"/>
        <v/>
      </c>
      <c r="T409" s="44" t="str">
        <f t="shared" si="375"/>
        <v/>
      </c>
      <c r="U409" s="42" t="str">
        <f t="shared" si="376"/>
        <v/>
      </c>
      <c r="V409" s="43" t="str">
        <f t="shared" si="377"/>
        <v/>
      </c>
      <c r="W409" s="46" t="str">
        <f t="shared" si="378"/>
        <v/>
      </c>
      <c r="X409" s="83">
        <f t="shared" si="402"/>
        <v>0</v>
      </c>
      <c r="Z409" s="57">
        <f t="shared" si="379"/>
        <v>0</v>
      </c>
      <c r="AA409" s="58">
        <f t="shared" si="380"/>
        <v>0</v>
      </c>
      <c r="AB409" s="59">
        <f t="shared" si="381"/>
        <v>0</v>
      </c>
      <c r="AC409" s="60">
        <f t="shared" si="382"/>
        <v>0</v>
      </c>
      <c r="AD409" s="58">
        <f t="shared" si="383"/>
        <v>0</v>
      </c>
      <c r="AE409" s="59">
        <f t="shared" si="384"/>
        <v>0</v>
      </c>
      <c r="AF409" s="7">
        <f t="shared" si="368"/>
        <v>0</v>
      </c>
      <c r="AG409" s="84">
        <f t="shared" si="369"/>
        <v>0</v>
      </c>
      <c r="AI409" s="57" t="str">
        <f t="shared" si="385"/>
        <v/>
      </c>
      <c r="AJ409" s="58" t="str">
        <f t="shared" si="386"/>
        <v/>
      </c>
      <c r="AK409" s="59" t="str">
        <f t="shared" si="387"/>
        <v/>
      </c>
      <c r="AL409" s="60" t="str">
        <f t="shared" si="388"/>
        <v/>
      </c>
      <c r="AM409" s="58" t="str">
        <f t="shared" si="389"/>
        <v/>
      </c>
      <c r="AN409" s="59" t="str">
        <f t="shared" si="390"/>
        <v/>
      </c>
      <c r="AO409" s="7" t="str">
        <f t="shared" si="391"/>
        <v/>
      </c>
      <c r="AP409" s="84">
        <f t="shared" si="403"/>
        <v>0</v>
      </c>
      <c r="AR409" s="83">
        <f t="shared" si="370"/>
        <v>1</v>
      </c>
      <c r="AT409" s="83">
        <f t="shared" si="371"/>
        <v>0</v>
      </c>
      <c r="AV409" s="57" t="str">
        <f>IF(明細書!Q409="","",明細書!Q409)</f>
        <v/>
      </c>
      <c r="AW409" s="58" t="str">
        <f>IF(明細書!R409="","",明細書!R409)</f>
        <v/>
      </c>
      <c r="AX409" s="59" t="str">
        <f>IF(明細書!S409="","",明細書!S409)</f>
        <v/>
      </c>
      <c r="AY409" s="60" t="str">
        <f>IF(明細書!T409="","",明細書!T409)</f>
        <v/>
      </c>
      <c r="AZ409" s="58" t="str">
        <f>IF(明細書!U409="","",明細書!U409)</f>
        <v/>
      </c>
      <c r="BA409" s="59" t="str">
        <f>IF(明細書!V409="","",明細書!V409)</f>
        <v/>
      </c>
      <c r="BB409" s="7" t="str">
        <f>IF(明細書!W409="","",明細書!W409)</f>
        <v/>
      </c>
      <c r="BD409" s="57" t="str">
        <f t="shared" si="392"/>
        <v/>
      </c>
      <c r="BE409" s="58" t="str">
        <f t="shared" si="393"/>
        <v/>
      </c>
      <c r="BF409" s="59" t="str">
        <f t="shared" si="394"/>
        <v/>
      </c>
      <c r="BG409" s="60" t="str">
        <f t="shared" si="395"/>
        <v/>
      </c>
      <c r="BH409" s="58" t="str">
        <f t="shared" si="396"/>
        <v/>
      </c>
      <c r="BI409" s="59" t="str">
        <f t="shared" si="397"/>
        <v/>
      </c>
      <c r="BJ409" s="7" t="str">
        <f t="shared" si="398"/>
        <v/>
      </c>
      <c r="BK409" s="7">
        <f t="shared" si="399"/>
        <v>0</v>
      </c>
      <c r="BL409" s="84">
        <f t="shared" si="400"/>
        <v>0</v>
      </c>
      <c r="BM409" s="83">
        <f t="shared" si="401"/>
        <v>1</v>
      </c>
    </row>
    <row r="410" spans="7:65" ht="20.25" customHeight="1" x14ac:dyDescent="0.15">
      <c r="G410" s="55" t="str">
        <f>IF(明細書!H410="","",明細書!H410)</f>
        <v/>
      </c>
      <c r="H410" s="42" t="str">
        <f>IF(明細書!I410="","",明細書!I410)</f>
        <v/>
      </c>
      <c r="I410" s="43" t="str">
        <f>IF(明細書!J410="","",明細書!J410)</f>
        <v/>
      </c>
      <c r="J410" s="44" t="str">
        <f>IF(明細書!K410="","",明細書!K410)</f>
        <v/>
      </c>
      <c r="K410" s="42" t="str">
        <f>IF(明細書!L410="","",明細書!L410)</f>
        <v/>
      </c>
      <c r="L410" s="43" t="str">
        <f>IF(明細書!M410="","",明細書!M410)</f>
        <v/>
      </c>
      <c r="M410" s="45" t="str">
        <f>IF(明細書!N410="","",明細書!N410)</f>
        <v/>
      </c>
      <c r="N410" s="342">
        <f>明細書!O410</f>
        <v>0</v>
      </c>
      <c r="O410" s="343"/>
      <c r="Q410" s="55" t="str">
        <f t="shared" si="372"/>
        <v/>
      </c>
      <c r="R410" s="42" t="str">
        <f t="shared" si="373"/>
        <v/>
      </c>
      <c r="S410" s="43" t="str">
        <f t="shared" si="374"/>
        <v/>
      </c>
      <c r="T410" s="44" t="str">
        <f t="shared" si="375"/>
        <v/>
      </c>
      <c r="U410" s="42" t="str">
        <f t="shared" si="376"/>
        <v/>
      </c>
      <c r="V410" s="43" t="str">
        <f t="shared" si="377"/>
        <v/>
      </c>
      <c r="W410" s="46" t="str">
        <f t="shared" si="378"/>
        <v/>
      </c>
      <c r="X410" s="83">
        <f t="shared" si="402"/>
        <v>0</v>
      </c>
      <c r="Z410" s="57">
        <f t="shared" si="379"/>
        <v>0</v>
      </c>
      <c r="AA410" s="58">
        <f t="shared" si="380"/>
        <v>0</v>
      </c>
      <c r="AB410" s="59">
        <f t="shared" si="381"/>
        <v>0</v>
      </c>
      <c r="AC410" s="60">
        <f t="shared" si="382"/>
        <v>0</v>
      </c>
      <c r="AD410" s="58">
        <f t="shared" si="383"/>
        <v>0</v>
      </c>
      <c r="AE410" s="59">
        <f t="shared" si="384"/>
        <v>0</v>
      </c>
      <c r="AF410" s="7">
        <f t="shared" si="368"/>
        <v>0</v>
      </c>
      <c r="AG410" s="84">
        <f t="shared" si="369"/>
        <v>0</v>
      </c>
      <c r="AI410" s="57" t="str">
        <f t="shared" si="385"/>
        <v/>
      </c>
      <c r="AJ410" s="58" t="str">
        <f t="shared" si="386"/>
        <v/>
      </c>
      <c r="AK410" s="59" t="str">
        <f t="shared" si="387"/>
        <v/>
      </c>
      <c r="AL410" s="60" t="str">
        <f t="shared" si="388"/>
        <v/>
      </c>
      <c r="AM410" s="58" t="str">
        <f t="shared" si="389"/>
        <v/>
      </c>
      <c r="AN410" s="59" t="str">
        <f t="shared" si="390"/>
        <v/>
      </c>
      <c r="AO410" s="7" t="str">
        <f t="shared" si="391"/>
        <v/>
      </c>
      <c r="AP410" s="84">
        <f t="shared" si="403"/>
        <v>0</v>
      </c>
      <c r="AR410" s="83">
        <f t="shared" si="370"/>
        <v>1</v>
      </c>
      <c r="AT410" s="83">
        <f t="shared" si="371"/>
        <v>0</v>
      </c>
      <c r="AV410" s="57" t="str">
        <f>IF(明細書!Q410="","",明細書!Q410)</f>
        <v/>
      </c>
      <c r="AW410" s="58" t="str">
        <f>IF(明細書!R410="","",明細書!R410)</f>
        <v/>
      </c>
      <c r="AX410" s="59" t="str">
        <f>IF(明細書!S410="","",明細書!S410)</f>
        <v/>
      </c>
      <c r="AY410" s="60" t="str">
        <f>IF(明細書!T410="","",明細書!T410)</f>
        <v/>
      </c>
      <c r="AZ410" s="58" t="str">
        <f>IF(明細書!U410="","",明細書!U410)</f>
        <v/>
      </c>
      <c r="BA410" s="59" t="str">
        <f>IF(明細書!V410="","",明細書!V410)</f>
        <v/>
      </c>
      <c r="BB410" s="7" t="str">
        <f>IF(明細書!W410="","",明細書!W410)</f>
        <v/>
      </c>
      <c r="BD410" s="57" t="str">
        <f t="shared" si="392"/>
        <v/>
      </c>
      <c r="BE410" s="58" t="str">
        <f t="shared" si="393"/>
        <v/>
      </c>
      <c r="BF410" s="59" t="str">
        <f t="shared" si="394"/>
        <v/>
      </c>
      <c r="BG410" s="60" t="str">
        <f t="shared" si="395"/>
        <v/>
      </c>
      <c r="BH410" s="58" t="str">
        <f t="shared" si="396"/>
        <v/>
      </c>
      <c r="BI410" s="59" t="str">
        <f t="shared" si="397"/>
        <v/>
      </c>
      <c r="BJ410" s="7" t="str">
        <f t="shared" si="398"/>
        <v/>
      </c>
      <c r="BK410" s="7">
        <f t="shared" si="399"/>
        <v>0</v>
      </c>
      <c r="BL410" s="84">
        <f t="shared" si="400"/>
        <v>0</v>
      </c>
      <c r="BM410" s="83">
        <f t="shared" si="401"/>
        <v>1</v>
      </c>
    </row>
    <row r="411" spans="7:65" ht="20.25" customHeight="1" x14ac:dyDescent="0.15">
      <c r="G411" s="55" t="str">
        <f>IF(明細書!H411="","",明細書!H411)</f>
        <v/>
      </c>
      <c r="H411" s="42" t="str">
        <f>IF(明細書!I411="","",明細書!I411)</f>
        <v/>
      </c>
      <c r="I411" s="43" t="str">
        <f>IF(明細書!J411="","",明細書!J411)</f>
        <v/>
      </c>
      <c r="J411" s="44" t="str">
        <f>IF(明細書!K411="","",明細書!K411)</f>
        <v/>
      </c>
      <c r="K411" s="42" t="str">
        <f>IF(明細書!L411="","",明細書!L411)</f>
        <v/>
      </c>
      <c r="L411" s="43" t="str">
        <f>IF(明細書!M411="","",明細書!M411)</f>
        <v/>
      </c>
      <c r="M411" s="45" t="str">
        <f>IF(明細書!N411="","",明細書!N411)</f>
        <v/>
      </c>
      <c r="N411" s="342">
        <f>明細書!O411</f>
        <v>0</v>
      </c>
      <c r="O411" s="343"/>
      <c r="Q411" s="55" t="str">
        <f t="shared" si="372"/>
        <v/>
      </c>
      <c r="R411" s="42" t="str">
        <f t="shared" si="373"/>
        <v/>
      </c>
      <c r="S411" s="43" t="str">
        <f t="shared" si="374"/>
        <v/>
      </c>
      <c r="T411" s="44" t="str">
        <f t="shared" si="375"/>
        <v/>
      </c>
      <c r="U411" s="42" t="str">
        <f t="shared" si="376"/>
        <v/>
      </c>
      <c r="V411" s="43" t="str">
        <f t="shared" si="377"/>
        <v/>
      </c>
      <c r="W411" s="46" t="str">
        <f t="shared" si="378"/>
        <v/>
      </c>
      <c r="X411" s="83">
        <f t="shared" si="402"/>
        <v>0</v>
      </c>
      <c r="Z411" s="57">
        <f t="shared" si="379"/>
        <v>0</v>
      </c>
      <c r="AA411" s="58">
        <f t="shared" si="380"/>
        <v>0</v>
      </c>
      <c r="AB411" s="59">
        <f t="shared" si="381"/>
        <v>0</v>
      </c>
      <c r="AC411" s="60">
        <f t="shared" si="382"/>
        <v>0</v>
      </c>
      <c r="AD411" s="58">
        <f t="shared" si="383"/>
        <v>0</v>
      </c>
      <c r="AE411" s="59">
        <f t="shared" si="384"/>
        <v>0</v>
      </c>
      <c r="AF411" s="7">
        <f t="shared" si="368"/>
        <v>0</v>
      </c>
      <c r="AG411" s="84">
        <f t="shared" si="369"/>
        <v>0</v>
      </c>
      <c r="AI411" s="57" t="str">
        <f t="shared" si="385"/>
        <v/>
      </c>
      <c r="AJ411" s="58" t="str">
        <f t="shared" si="386"/>
        <v/>
      </c>
      <c r="AK411" s="59" t="str">
        <f t="shared" si="387"/>
        <v/>
      </c>
      <c r="AL411" s="60" t="str">
        <f t="shared" si="388"/>
        <v/>
      </c>
      <c r="AM411" s="58" t="str">
        <f t="shared" si="389"/>
        <v/>
      </c>
      <c r="AN411" s="59" t="str">
        <f t="shared" si="390"/>
        <v/>
      </c>
      <c r="AO411" s="7" t="str">
        <f t="shared" si="391"/>
        <v/>
      </c>
      <c r="AP411" s="84">
        <f t="shared" si="403"/>
        <v>0</v>
      </c>
      <c r="AR411" s="83">
        <f t="shared" si="370"/>
        <v>1</v>
      </c>
      <c r="AT411" s="83">
        <f t="shared" si="371"/>
        <v>0</v>
      </c>
      <c r="AV411" s="57" t="str">
        <f>IF(明細書!Q411="","",明細書!Q411)</f>
        <v/>
      </c>
      <c r="AW411" s="58" t="str">
        <f>IF(明細書!R411="","",明細書!R411)</f>
        <v/>
      </c>
      <c r="AX411" s="59" t="str">
        <f>IF(明細書!S411="","",明細書!S411)</f>
        <v/>
      </c>
      <c r="AY411" s="60" t="str">
        <f>IF(明細書!T411="","",明細書!T411)</f>
        <v/>
      </c>
      <c r="AZ411" s="58" t="str">
        <f>IF(明細書!U411="","",明細書!U411)</f>
        <v/>
      </c>
      <c r="BA411" s="59" t="str">
        <f>IF(明細書!V411="","",明細書!V411)</f>
        <v/>
      </c>
      <c r="BB411" s="7" t="str">
        <f>IF(明細書!W411="","",明細書!W411)</f>
        <v/>
      </c>
      <c r="BD411" s="57" t="str">
        <f t="shared" si="392"/>
        <v/>
      </c>
      <c r="BE411" s="58" t="str">
        <f t="shared" si="393"/>
        <v/>
      </c>
      <c r="BF411" s="59" t="str">
        <f t="shared" si="394"/>
        <v/>
      </c>
      <c r="BG411" s="60" t="str">
        <f t="shared" si="395"/>
        <v/>
      </c>
      <c r="BH411" s="58" t="str">
        <f t="shared" si="396"/>
        <v/>
      </c>
      <c r="BI411" s="59" t="str">
        <f t="shared" si="397"/>
        <v/>
      </c>
      <c r="BJ411" s="7" t="str">
        <f t="shared" si="398"/>
        <v/>
      </c>
      <c r="BK411" s="7">
        <f t="shared" si="399"/>
        <v>0</v>
      </c>
      <c r="BL411" s="84">
        <f t="shared" si="400"/>
        <v>0</v>
      </c>
      <c r="BM411" s="83">
        <f t="shared" si="401"/>
        <v>1</v>
      </c>
    </row>
    <row r="412" spans="7:65" ht="20.25" customHeight="1" x14ac:dyDescent="0.15">
      <c r="G412" s="55" t="str">
        <f>IF(明細書!H412="","",明細書!H412)</f>
        <v/>
      </c>
      <c r="H412" s="42" t="str">
        <f>IF(明細書!I412="","",明細書!I412)</f>
        <v/>
      </c>
      <c r="I412" s="43" t="str">
        <f>IF(明細書!J412="","",明細書!J412)</f>
        <v/>
      </c>
      <c r="J412" s="44" t="str">
        <f>IF(明細書!K412="","",明細書!K412)</f>
        <v/>
      </c>
      <c r="K412" s="42" t="str">
        <f>IF(明細書!L412="","",明細書!L412)</f>
        <v/>
      </c>
      <c r="L412" s="43" t="str">
        <f>IF(明細書!M412="","",明細書!M412)</f>
        <v/>
      </c>
      <c r="M412" s="45" t="str">
        <f>IF(明細書!N412="","",明細書!N412)</f>
        <v/>
      </c>
      <c r="N412" s="342">
        <f>明細書!O412</f>
        <v>0</v>
      </c>
      <c r="O412" s="343"/>
      <c r="Q412" s="55" t="str">
        <f t="shared" si="372"/>
        <v/>
      </c>
      <c r="R412" s="42" t="str">
        <f t="shared" si="373"/>
        <v/>
      </c>
      <c r="S412" s="43" t="str">
        <f t="shared" si="374"/>
        <v/>
      </c>
      <c r="T412" s="44" t="str">
        <f t="shared" si="375"/>
        <v/>
      </c>
      <c r="U412" s="42" t="str">
        <f t="shared" si="376"/>
        <v/>
      </c>
      <c r="V412" s="43" t="str">
        <f t="shared" si="377"/>
        <v/>
      </c>
      <c r="W412" s="46" t="str">
        <f t="shared" si="378"/>
        <v/>
      </c>
      <c r="X412" s="83">
        <f t="shared" si="402"/>
        <v>0</v>
      </c>
      <c r="Z412" s="57">
        <f t="shared" si="379"/>
        <v>0</v>
      </c>
      <c r="AA412" s="58">
        <f t="shared" si="380"/>
        <v>0</v>
      </c>
      <c r="AB412" s="59">
        <f t="shared" si="381"/>
        <v>0</v>
      </c>
      <c r="AC412" s="60">
        <f t="shared" si="382"/>
        <v>0</v>
      </c>
      <c r="AD412" s="58">
        <f t="shared" si="383"/>
        <v>0</v>
      </c>
      <c r="AE412" s="59">
        <f t="shared" si="384"/>
        <v>0</v>
      </c>
      <c r="AF412" s="7">
        <f t="shared" si="368"/>
        <v>0</v>
      </c>
      <c r="AG412" s="84">
        <f t="shared" si="369"/>
        <v>0</v>
      </c>
      <c r="AI412" s="57" t="str">
        <f t="shared" si="385"/>
        <v/>
      </c>
      <c r="AJ412" s="58" t="str">
        <f t="shared" si="386"/>
        <v/>
      </c>
      <c r="AK412" s="59" t="str">
        <f t="shared" si="387"/>
        <v/>
      </c>
      <c r="AL412" s="60" t="str">
        <f t="shared" si="388"/>
        <v/>
      </c>
      <c r="AM412" s="58" t="str">
        <f t="shared" si="389"/>
        <v/>
      </c>
      <c r="AN412" s="59" t="str">
        <f t="shared" si="390"/>
        <v/>
      </c>
      <c r="AO412" s="7" t="str">
        <f t="shared" si="391"/>
        <v/>
      </c>
      <c r="AP412" s="84">
        <f t="shared" si="403"/>
        <v>0</v>
      </c>
      <c r="AR412" s="83">
        <f t="shared" si="370"/>
        <v>1</v>
      </c>
      <c r="AT412" s="83">
        <f t="shared" si="371"/>
        <v>0</v>
      </c>
      <c r="AV412" s="57" t="str">
        <f>IF(明細書!Q412="","",明細書!Q412)</f>
        <v/>
      </c>
      <c r="AW412" s="58" t="str">
        <f>IF(明細書!R412="","",明細書!R412)</f>
        <v/>
      </c>
      <c r="AX412" s="59" t="str">
        <f>IF(明細書!S412="","",明細書!S412)</f>
        <v/>
      </c>
      <c r="AY412" s="60" t="str">
        <f>IF(明細書!T412="","",明細書!T412)</f>
        <v/>
      </c>
      <c r="AZ412" s="58" t="str">
        <f>IF(明細書!U412="","",明細書!U412)</f>
        <v/>
      </c>
      <c r="BA412" s="59" t="str">
        <f>IF(明細書!V412="","",明細書!V412)</f>
        <v/>
      </c>
      <c r="BB412" s="7" t="str">
        <f>IF(明細書!W412="","",明細書!W412)</f>
        <v/>
      </c>
      <c r="BD412" s="57" t="str">
        <f t="shared" si="392"/>
        <v/>
      </c>
      <c r="BE412" s="58" t="str">
        <f t="shared" si="393"/>
        <v/>
      </c>
      <c r="BF412" s="59" t="str">
        <f t="shared" si="394"/>
        <v/>
      </c>
      <c r="BG412" s="60" t="str">
        <f t="shared" si="395"/>
        <v/>
      </c>
      <c r="BH412" s="58" t="str">
        <f t="shared" si="396"/>
        <v/>
      </c>
      <c r="BI412" s="59" t="str">
        <f t="shared" si="397"/>
        <v/>
      </c>
      <c r="BJ412" s="7" t="str">
        <f t="shared" si="398"/>
        <v/>
      </c>
      <c r="BK412" s="7">
        <f t="shared" si="399"/>
        <v>0</v>
      </c>
      <c r="BL412" s="84">
        <f t="shared" si="400"/>
        <v>0</v>
      </c>
      <c r="BM412" s="83">
        <f t="shared" si="401"/>
        <v>1</v>
      </c>
    </row>
    <row r="413" spans="7:65" ht="20.25" customHeight="1" x14ac:dyDescent="0.15">
      <c r="G413" s="55" t="str">
        <f>IF(明細書!H413="","",明細書!H413)</f>
        <v/>
      </c>
      <c r="H413" s="42" t="str">
        <f>IF(明細書!I413="","",明細書!I413)</f>
        <v/>
      </c>
      <c r="I413" s="43" t="str">
        <f>IF(明細書!J413="","",明細書!J413)</f>
        <v/>
      </c>
      <c r="J413" s="44" t="str">
        <f>IF(明細書!K413="","",明細書!K413)</f>
        <v/>
      </c>
      <c r="K413" s="42" t="str">
        <f>IF(明細書!L413="","",明細書!L413)</f>
        <v/>
      </c>
      <c r="L413" s="43" t="str">
        <f>IF(明細書!M413="","",明細書!M413)</f>
        <v/>
      </c>
      <c r="M413" s="45" t="str">
        <f>IF(明細書!N413="","",明細書!N413)</f>
        <v/>
      </c>
      <c r="N413" s="342">
        <f>明細書!O413</f>
        <v>0</v>
      </c>
      <c r="O413" s="343"/>
      <c r="Q413" s="55" t="str">
        <f t="shared" si="372"/>
        <v/>
      </c>
      <c r="R413" s="42" t="str">
        <f t="shared" si="373"/>
        <v/>
      </c>
      <c r="S413" s="43" t="str">
        <f t="shared" si="374"/>
        <v/>
      </c>
      <c r="T413" s="44" t="str">
        <f t="shared" si="375"/>
        <v/>
      </c>
      <c r="U413" s="42" t="str">
        <f t="shared" si="376"/>
        <v/>
      </c>
      <c r="V413" s="43" t="str">
        <f t="shared" si="377"/>
        <v/>
      </c>
      <c r="W413" s="46" t="str">
        <f t="shared" si="378"/>
        <v/>
      </c>
      <c r="X413" s="83">
        <f t="shared" si="402"/>
        <v>0</v>
      </c>
      <c r="Z413" s="57">
        <f t="shared" si="379"/>
        <v>0</v>
      </c>
      <c r="AA413" s="58">
        <f t="shared" si="380"/>
        <v>0</v>
      </c>
      <c r="AB413" s="59">
        <f t="shared" si="381"/>
        <v>0</v>
      </c>
      <c r="AC413" s="60">
        <f t="shared" si="382"/>
        <v>0</v>
      </c>
      <c r="AD413" s="58">
        <f t="shared" si="383"/>
        <v>0</v>
      </c>
      <c r="AE413" s="59">
        <f t="shared" si="384"/>
        <v>0</v>
      </c>
      <c r="AF413" s="7">
        <f t="shared" si="368"/>
        <v>0</v>
      </c>
      <c r="AG413" s="84">
        <f t="shared" si="369"/>
        <v>0</v>
      </c>
      <c r="AI413" s="57" t="str">
        <f t="shared" si="385"/>
        <v/>
      </c>
      <c r="AJ413" s="58" t="str">
        <f t="shared" si="386"/>
        <v/>
      </c>
      <c r="AK413" s="59" t="str">
        <f t="shared" si="387"/>
        <v/>
      </c>
      <c r="AL413" s="60" t="str">
        <f t="shared" si="388"/>
        <v/>
      </c>
      <c r="AM413" s="58" t="str">
        <f t="shared" si="389"/>
        <v/>
      </c>
      <c r="AN413" s="59" t="str">
        <f t="shared" si="390"/>
        <v/>
      </c>
      <c r="AO413" s="7" t="str">
        <f t="shared" si="391"/>
        <v/>
      </c>
      <c r="AP413" s="84">
        <f t="shared" si="403"/>
        <v>0</v>
      </c>
      <c r="AR413" s="83">
        <f t="shared" si="370"/>
        <v>1</v>
      </c>
      <c r="AT413" s="83">
        <f t="shared" si="371"/>
        <v>0</v>
      </c>
      <c r="AV413" s="57" t="str">
        <f>IF(明細書!Q413="","",明細書!Q413)</f>
        <v/>
      </c>
      <c r="AW413" s="58" t="str">
        <f>IF(明細書!R413="","",明細書!R413)</f>
        <v/>
      </c>
      <c r="AX413" s="59" t="str">
        <f>IF(明細書!S413="","",明細書!S413)</f>
        <v/>
      </c>
      <c r="AY413" s="60" t="str">
        <f>IF(明細書!T413="","",明細書!T413)</f>
        <v/>
      </c>
      <c r="AZ413" s="58" t="str">
        <f>IF(明細書!U413="","",明細書!U413)</f>
        <v/>
      </c>
      <c r="BA413" s="59" t="str">
        <f>IF(明細書!V413="","",明細書!V413)</f>
        <v/>
      </c>
      <c r="BB413" s="7" t="str">
        <f>IF(明細書!W413="","",明細書!W413)</f>
        <v/>
      </c>
      <c r="BD413" s="57" t="str">
        <f t="shared" si="392"/>
        <v/>
      </c>
      <c r="BE413" s="58" t="str">
        <f t="shared" si="393"/>
        <v/>
      </c>
      <c r="BF413" s="59" t="str">
        <f t="shared" si="394"/>
        <v/>
      </c>
      <c r="BG413" s="60" t="str">
        <f t="shared" si="395"/>
        <v/>
      </c>
      <c r="BH413" s="58" t="str">
        <f t="shared" si="396"/>
        <v/>
      </c>
      <c r="BI413" s="59" t="str">
        <f t="shared" si="397"/>
        <v/>
      </c>
      <c r="BJ413" s="7" t="str">
        <f t="shared" si="398"/>
        <v/>
      </c>
      <c r="BK413" s="7">
        <f t="shared" si="399"/>
        <v>0</v>
      </c>
      <c r="BL413" s="84">
        <f t="shared" si="400"/>
        <v>0</v>
      </c>
      <c r="BM413" s="83">
        <f t="shared" si="401"/>
        <v>1</v>
      </c>
    </row>
    <row r="414" spans="7:65" ht="20.25" customHeight="1" x14ac:dyDescent="0.15">
      <c r="G414" s="55" t="str">
        <f>IF(明細書!H414="","",明細書!H414)</f>
        <v/>
      </c>
      <c r="H414" s="42" t="str">
        <f>IF(明細書!I414="","",明細書!I414)</f>
        <v/>
      </c>
      <c r="I414" s="43" t="str">
        <f>IF(明細書!J414="","",明細書!J414)</f>
        <v/>
      </c>
      <c r="J414" s="44" t="str">
        <f>IF(明細書!K414="","",明細書!K414)</f>
        <v/>
      </c>
      <c r="K414" s="42" t="str">
        <f>IF(明細書!L414="","",明細書!L414)</f>
        <v/>
      </c>
      <c r="L414" s="43" t="str">
        <f>IF(明細書!M414="","",明細書!M414)</f>
        <v/>
      </c>
      <c r="M414" s="45" t="str">
        <f>IF(明細書!N414="","",明細書!N414)</f>
        <v/>
      </c>
      <c r="N414" s="342">
        <f>明細書!O414</f>
        <v>0</v>
      </c>
      <c r="O414" s="343"/>
      <c r="Q414" s="55" t="str">
        <f t="shared" si="372"/>
        <v/>
      </c>
      <c r="R414" s="42" t="str">
        <f t="shared" si="373"/>
        <v/>
      </c>
      <c r="S414" s="43" t="str">
        <f t="shared" si="374"/>
        <v/>
      </c>
      <c r="T414" s="44" t="str">
        <f t="shared" si="375"/>
        <v/>
      </c>
      <c r="U414" s="42" t="str">
        <f t="shared" si="376"/>
        <v/>
      </c>
      <c r="V414" s="43" t="str">
        <f t="shared" si="377"/>
        <v/>
      </c>
      <c r="W414" s="46" t="str">
        <f t="shared" si="378"/>
        <v/>
      </c>
      <c r="X414" s="83">
        <f t="shared" si="402"/>
        <v>0</v>
      </c>
      <c r="Z414" s="57">
        <f t="shared" si="379"/>
        <v>0</v>
      </c>
      <c r="AA414" s="58">
        <f t="shared" si="380"/>
        <v>0</v>
      </c>
      <c r="AB414" s="59">
        <f t="shared" si="381"/>
        <v>0</v>
      </c>
      <c r="AC414" s="60">
        <f t="shared" si="382"/>
        <v>0</v>
      </c>
      <c r="AD414" s="58">
        <f t="shared" si="383"/>
        <v>0</v>
      </c>
      <c r="AE414" s="59">
        <f t="shared" si="384"/>
        <v>0</v>
      </c>
      <c r="AF414" s="7">
        <f t="shared" si="368"/>
        <v>0</v>
      </c>
      <c r="AG414" s="84">
        <f t="shared" si="369"/>
        <v>0</v>
      </c>
      <c r="AI414" s="57" t="str">
        <f t="shared" si="385"/>
        <v/>
      </c>
      <c r="AJ414" s="58" t="str">
        <f t="shared" si="386"/>
        <v/>
      </c>
      <c r="AK414" s="59" t="str">
        <f t="shared" si="387"/>
        <v/>
      </c>
      <c r="AL414" s="60" t="str">
        <f t="shared" si="388"/>
        <v/>
      </c>
      <c r="AM414" s="58" t="str">
        <f t="shared" si="389"/>
        <v/>
      </c>
      <c r="AN414" s="59" t="str">
        <f t="shared" si="390"/>
        <v/>
      </c>
      <c r="AO414" s="7" t="str">
        <f t="shared" si="391"/>
        <v/>
      </c>
      <c r="AP414" s="84">
        <f t="shared" si="403"/>
        <v>0</v>
      </c>
      <c r="AR414" s="83">
        <f t="shared" si="370"/>
        <v>1</v>
      </c>
      <c r="AT414" s="83">
        <f t="shared" si="371"/>
        <v>0</v>
      </c>
      <c r="AV414" s="57" t="str">
        <f>IF(明細書!Q414="","",明細書!Q414)</f>
        <v/>
      </c>
      <c r="AW414" s="58" t="str">
        <f>IF(明細書!R414="","",明細書!R414)</f>
        <v/>
      </c>
      <c r="AX414" s="59" t="str">
        <f>IF(明細書!S414="","",明細書!S414)</f>
        <v/>
      </c>
      <c r="AY414" s="60" t="str">
        <f>IF(明細書!T414="","",明細書!T414)</f>
        <v/>
      </c>
      <c r="AZ414" s="58" t="str">
        <f>IF(明細書!U414="","",明細書!U414)</f>
        <v/>
      </c>
      <c r="BA414" s="59" t="str">
        <f>IF(明細書!V414="","",明細書!V414)</f>
        <v/>
      </c>
      <c r="BB414" s="7" t="str">
        <f>IF(明細書!W414="","",明細書!W414)</f>
        <v/>
      </c>
      <c r="BD414" s="57" t="str">
        <f t="shared" si="392"/>
        <v/>
      </c>
      <c r="BE414" s="58" t="str">
        <f t="shared" si="393"/>
        <v/>
      </c>
      <c r="BF414" s="59" t="str">
        <f t="shared" si="394"/>
        <v/>
      </c>
      <c r="BG414" s="60" t="str">
        <f t="shared" si="395"/>
        <v/>
      </c>
      <c r="BH414" s="58" t="str">
        <f t="shared" si="396"/>
        <v/>
      </c>
      <c r="BI414" s="59" t="str">
        <f t="shared" si="397"/>
        <v/>
      </c>
      <c r="BJ414" s="7" t="str">
        <f t="shared" si="398"/>
        <v/>
      </c>
      <c r="BK414" s="7">
        <f t="shared" si="399"/>
        <v>0</v>
      </c>
      <c r="BL414" s="84">
        <f t="shared" si="400"/>
        <v>0</v>
      </c>
      <c r="BM414" s="83">
        <f t="shared" si="401"/>
        <v>1</v>
      </c>
    </row>
    <row r="415" spans="7:65" ht="20.25" customHeight="1" x14ac:dyDescent="0.15">
      <c r="G415" s="55" t="str">
        <f>IF(明細書!H415="","",明細書!H415)</f>
        <v/>
      </c>
      <c r="H415" s="42" t="str">
        <f>IF(明細書!I415="","",明細書!I415)</f>
        <v/>
      </c>
      <c r="I415" s="43" t="str">
        <f>IF(明細書!J415="","",明細書!J415)</f>
        <v/>
      </c>
      <c r="J415" s="44" t="str">
        <f>IF(明細書!K415="","",明細書!K415)</f>
        <v/>
      </c>
      <c r="K415" s="42" t="str">
        <f>IF(明細書!L415="","",明細書!L415)</f>
        <v/>
      </c>
      <c r="L415" s="43" t="str">
        <f>IF(明細書!M415="","",明細書!M415)</f>
        <v/>
      </c>
      <c r="M415" s="45" t="str">
        <f>IF(明細書!N415="","",明細書!N415)</f>
        <v/>
      </c>
      <c r="N415" s="342">
        <f>明細書!O415</f>
        <v>0</v>
      </c>
      <c r="O415" s="343"/>
      <c r="Q415" s="55" t="str">
        <f t="shared" si="372"/>
        <v/>
      </c>
      <c r="R415" s="42" t="str">
        <f t="shared" si="373"/>
        <v/>
      </c>
      <c r="S415" s="43" t="str">
        <f t="shared" si="374"/>
        <v/>
      </c>
      <c r="T415" s="44" t="str">
        <f t="shared" si="375"/>
        <v/>
      </c>
      <c r="U415" s="42" t="str">
        <f t="shared" si="376"/>
        <v/>
      </c>
      <c r="V415" s="43" t="str">
        <f t="shared" si="377"/>
        <v/>
      </c>
      <c r="W415" s="46" t="str">
        <f t="shared" si="378"/>
        <v/>
      </c>
      <c r="X415" s="83">
        <f t="shared" si="402"/>
        <v>0</v>
      </c>
      <c r="Z415" s="57">
        <f t="shared" si="379"/>
        <v>0</v>
      </c>
      <c r="AA415" s="58">
        <f t="shared" si="380"/>
        <v>0</v>
      </c>
      <c r="AB415" s="59">
        <f t="shared" si="381"/>
        <v>0</v>
      </c>
      <c r="AC415" s="60">
        <f t="shared" si="382"/>
        <v>0</v>
      </c>
      <c r="AD415" s="58">
        <f t="shared" si="383"/>
        <v>0</v>
      </c>
      <c r="AE415" s="59">
        <f t="shared" si="384"/>
        <v>0</v>
      </c>
      <c r="AF415" s="7">
        <f t="shared" si="368"/>
        <v>0</v>
      </c>
      <c r="AG415" s="84">
        <f t="shared" si="369"/>
        <v>0</v>
      </c>
      <c r="AI415" s="57" t="str">
        <f t="shared" si="385"/>
        <v/>
      </c>
      <c r="AJ415" s="58" t="str">
        <f t="shared" si="386"/>
        <v/>
      </c>
      <c r="AK415" s="59" t="str">
        <f t="shared" si="387"/>
        <v/>
      </c>
      <c r="AL415" s="60" t="str">
        <f t="shared" si="388"/>
        <v/>
      </c>
      <c r="AM415" s="58" t="str">
        <f t="shared" si="389"/>
        <v/>
      </c>
      <c r="AN415" s="59" t="str">
        <f t="shared" si="390"/>
        <v/>
      </c>
      <c r="AO415" s="7" t="str">
        <f t="shared" si="391"/>
        <v/>
      </c>
      <c r="AP415" s="84">
        <f t="shared" si="403"/>
        <v>0</v>
      </c>
      <c r="AR415" s="83">
        <f t="shared" si="370"/>
        <v>1</v>
      </c>
      <c r="AT415" s="83">
        <f t="shared" si="371"/>
        <v>0</v>
      </c>
      <c r="AV415" s="57" t="str">
        <f>IF(明細書!Q415="","",明細書!Q415)</f>
        <v/>
      </c>
      <c r="AW415" s="58" t="str">
        <f>IF(明細書!R415="","",明細書!R415)</f>
        <v/>
      </c>
      <c r="AX415" s="59" t="str">
        <f>IF(明細書!S415="","",明細書!S415)</f>
        <v/>
      </c>
      <c r="AY415" s="60" t="str">
        <f>IF(明細書!T415="","",明細書!T415)</f>
        <v/>
      </c>
      <c r="AZ415" s="58" t="str">
        <f>IF(明細書!U415="","",明細書!U415)</f>
        <v/>
      </c>
      <c r="BA415" s="59" t="str">
        <f>IF(明細書!V415="","",明細書!V415)</f>
        <v/>
      </c>
      <c r="BB415" s="7" t="str">
        <f>IF(明細書!W415="","",明細書!W415)</f>
        <v/>
      </c>
      <c r="BD415" s="57" t="str">
        <f t="shared" si="392"/>
        <v/>
      </c>
      <c r="BE415" s="58" t="str">
        <f t="shared" si="393"/>
        <v/>
      </c>
      <c r="BF415" s="59" t="str">
        <f t="shared" si="394"/>
        <v/>
      </c>
      <c r="BG415" s="60" t="str">
        <f t="shared" si="395"/>
        <v/>
      </c>
      <c r="BH415" s="58" t="str">
        <f t="shared" si="396"/>
        <v/>
      </c>
      <c r="BI415" s="59" t="str">
        <f t="shared" si="397"/>
        <v/>
      </c>
      <c r="BJ415" s="7" t="str">
        <f t="shared" si="398"/>
        <v/>
      </c>
      <c r="BK415" s="7">
        <f t="shared" si="399"/>
        <v>0</v>
      </c>
      <c r="BL415" s="84">
        <f t="shared" si="400"/>
        <v>0</v>
      </c>
      <c r="BM415" s="83">
        <f t="shared" si="401"/>
        <v>1</v>
      </c>
    </row>
    <row r="416" spans="7:65" ht="20.25" customHeight="1" x14ac:dyDescent="0.15">
      <c r="G416" s="55" t="str">
        <f>IF(明細書!H416="","",明細書!H416)</f>
        <v/>
      </c>
      <c r="H416" s="42" t="str">
        <f>IF(明細書!I416="","",明細書!I416)</f>
        <v/>
      </c>
      <c r="I416" s="43" t="str">
        <f>IF(明細書!J416="","",明細書!J416)</f>
        <v/>
      </c>
      <c r="J416" s="44" t="str">
        <f>IF(明細書!K416="","",明細書!K416)</f>
        <v/>
      </c>
      <c r="K416" s="42" t="str">
        <f>IF(明細書!L416="","",明細書!L416)</f>
        <v/>
      </c>
      <c r="L416" s="43" t="str">
        <f>IF(明細書!M416="","",明細書!M416)</f>
        <v/>
      </c>
      <c r="M416" s="45" t="str">
        <f>IF(明細書!N416="","",明細書!N416)</f>
        <v/>
      </c>
      <c r="N416" s="342">
        <f>明細書!O416</f>
        <v>0</v>
      </c>
      <c r="O416" s="343"/>
      <c r="Q416" s="55" t="str">
        <f t="shared" si="372"/>
        <v/>
      </c>
      <c r="R416" s="42" t="str">
        <f t="shared" si="373"/>
        <v/>
      </c>
      <c r="S416" s="43" t="str">
        <f t="shared" si="374"/>
        <v/>
      </c>
      <c r="T416" s="44" t="str">
        <f t="shared" si="375"/>
        <v/>
      </c>
      <c r="U416" s="42" t="str">
        <f t="shared" si="376"/>
        <v/>
      </c>
      <c r="V416" s="43" t="str">
        <f t="shared" si="377"/>
        <v/>
      </c>
      <c r="W416" s="46" t="str">
        <f t="shared" si="378"/>
        <v/>
      </c>
      <c r="X416" s="83">
        <f t="shared" si="402"/>
        <v>0</v>
      </c>
      <c r="Z416" s="57">
        <f t="shared" si="379"/>
        <v>0</v>
      </c>
      <c r="AA416" s="58">
        <f t="shared" si="380"/>
        <v>0</v>
      </c>
      <c r="AB416" s="59">
        <f t="shared" si="381"/>
        <v>0</v>
      </c>
      <c r="AC416" s="60">
        <f t="shared" si="382"/>
        <v>0</v>
      </c>
      <c r="AD416" s="58">
        <f t="shared" si="383"/>
        <v>0</v>
      </c>
      <c r="AE416" s="59">
        <f t="shared" si="384"/>
        <v>0</v>
      </c>
      <c r="AF416" s="7">
        <f t="shared" si="368"/>
        <v>0</v>
      </c>
      <c r="AG416" s="84">
        <f t="shared" si="369"/>
        <v>0</v>
      </c>
      <c r="AI416" s="57" t="str">
        <f t="shared" si="385"/>
        <v/>
      </c>
      <c r="AJ416" s="58" t="str">
        <f t="shared" si="386"/>
        <v/>
      </c>
      <c r="AK416" s="59" t="str">
        <f t="shared" si="387"/>
        <v/>
      </c>
      <c r="AL416" s="60" t="str">
        <f t="shared" si="388"/>
        <v/>
      </c>
      <c r="AM416" s="58" t="str">
        <f t="shared" si="389"/>
        <v/>
      </c>
      <c r="AN416" s="59" t="str">
        <f t="shared" si="390"/>
        <v/>
      </c>
      <c r="AO416" s="7" t="str">
        <f t="shared" si="391"/>
        <v/>
      </c>
      <c r="AP416" s="84">
        <f t="shared" si="403"/>
        <v>0</v>
      </c>
      <c r="AR416" s="83">
        <f t="shared" si="370"/>
        <v>1</v>
      </c>
      <c r="AT416" s="83">
        <f t="shared" si="371"/>
        <v>0</v>
      </c>
      <c r="AV416" s="57" t="str">
        <f>IF(明細書!Q416="","",明細書!Q416)</f>
        <v/>
      </c>
      <c r="AW416" s="58" t="str">
        <f>IF(明細書!R416="","",明細書!R416)</f>
        <v/>
      </c>
      <c r="AX416" s="59" t="str">
        <f>IF(明細書!S416="","",明細書!S416)</f>
        <v/>
      </c>
      <c r="AY416" s="60" t="str">
        <f>IF(明細書!T416="","",明細書!T416)</f>
        <v/>
      </c>
      <c r="AZ416" s="58" t="str">
        <f>IF(明細書!U416="","",明細書!U416)</f>
        <v/>
      </c>
      <c r="BA416" s="59" t="str">
        <f>IF(明細書!V416="","",明細書!V416)</f>
        <v/>
      </c>
      <c r="BB416" s="7" t="str">
        <f>IF(明細書!W416="","",明細書!W416)</f>
        <v/>
      </c>
      <c r="BD416" s="57" t="str">
        <f t="shared" si="392"/>
        <v/>
      </c>
      <c r="BE416" s="58" t="str">
        <f t="shared" si="393"/>
        <v/>
      </c>
      <c r="BF416" s="59" t="str">
        <f t="shared" si="394"/>
        <v/>
      </c>
      <c r="BG416" s="60" t="str">
        <f t="shared" si="395"/>
        <v/>
      </c>
      <c r="BH416" s="58" t="str">
        <f t="shared" si="396"/>
        <v/>
      </c>
      <c r="BI416" s="59" t="str">
        <f t="shared" si="397"/>
        <v/>
      </c>
      <c r="BJ416" s="7" t="str">
        <f t="shared" si="398"/>
        <v/>
      </c>
      <c r="BK416" s="7">
        <f t="shared" si="399"/>
        <v>0</v>
      </c>
      <c r="BL416" s="84">
        <f t="shared" si="400"/>
        <v>0</v>
      </c>
      <c r="BM416" s="83">
        <f t="shared" si="401"/>
        <v>1</v>
      </c>
    </row>
    <row r="417" spans="1:65" ht="20.25" customHeight="1" x14ac:dyDescent="0.15">
      <c r="G417" s="55" t="str">
        <f>IF(明細書!H417="","",明細書!H417)</f>
        <v/>
      </c>
      <c r="H417" s="42" t="str">
        <f>IF(明細書!I417="","",明細書!I417)</f>
        <v/>
      </c>
      <c r="I417" s="43" t="str">
        <f>IF(明細書!J417="","",明細書!J417)</f>
        <v/>
      </c>
      <c r="J417" s="44" t="str">
        <f>IF(明細書!K417="","",明細書!K417)</f>
        <v/>
      </c>
      <c r="K417" s="42" t="str">
        <f>IF(明細書!L417="","",明細書!L417)</f>
        <v/>
      </c>
      <c r="L417" s="43" t="str">
        <f>IF(明細書!M417="","",明細書!M417)</f>
        <v/>
      </c>
      <c r="M417" s="45" t="str">
        <f>IF(明細書!N417="","",明細書!N417)</f>
        <v/>
      </c>
      <c r="N417" s="342">
        <f>明細書!O417</f>
        <v>0</v>
      </c>
      <c r="O417" s="343"/>
      <c r="Q417" s="55" t="str">
        <f t="shared" si="372"/>
        <v/>
      </c>
      <c r="R417" s="42" t="str">
        <f t="shared" si="373"/>
        <v/>
      </c>
      <c r="S417" s="43" t="str">
        <f t="shared" si="374"/>
        <v/>
      </c>
      <c r="T417" s="44" t="str">
        <f t="shared" si="375"/>
        <v/>
      </c>
      <c r="U417" s="42" t="str">
        <f t="shared" si="376"/>
        <v/>
      </c>
      <c r="V417" s="43" t="str">
        <f t="shared" si="377"/>
        <v/>
      </c>
      <c r="W417" s="46" t="str">
        <f t="shared" si="378"/>
        <v/>
      </c>
      <c r="X417" s="83">
        <f t="shared" si="402"/>
        <v>0</v>
      </c>
      <c r="Z417" s="57">
        <f t="shared" si="379"/>
        <v>0</v>
      </c>
      <c r="AA417" s="58">
        <f t="shared" si="380"/>
        <v>0</v>
      </c>
      <c r="AB417" s="59">
        <f t="shared" si="381"/>
        <v>0</v>
      </c>
      <c r="AC417" s="60">
        <f t="shared" si="382"/>
        <v>0</v>
      </c>
      <c r="AD417" s="58">
        <f t="shared" si="383"/>
        <v>0</v>
      </c>
      <c r="AE417" s="59">
        <f t="shared" si="384"/>
        <v>0</v>
      </c>
      <c r="AF417" s="7">
        <f t="shared" si="368"/>
        <v>0</v>
      </c>
      <c r="AG417" s="84">
        <f t="shared" si="369"/>
        <v>0</v>
      </c>
      <c r="AI417" s="57" t="str">
        <f t="shared" si="385"/>
        <v/>
      </c>
      <c r="AJ417" s="58" t="str">
        <f t="shared" si="386"/>
        <v/>
      </c>
      <c r="AK417" s="59" t="str">
        <f t="shared" si="387"/>
        <v/>
      </c>
      <c r="AL417" s="60" t="str">
        <f t="shared" si="388"/>
        <v/>
      </c>
      <c r="AM417" s="58" t="str">
        <f t="shared" si="389"/>
        <v/>
      </c>
      <c r="AN417" s="59" t="str">
        <f t="shared" si="390"/>
        <v/>
      </c>
      <c r="AO417" s="7" t="str">
        <f t="shared" si="391"/>
        <v/>
      </c>
      <c r="AP417" s="84">
        <f t="shared" si="403"/>
        <v>0</v>
      </c>
      <c r="AR417" s="83">
        <f t="shared" si="370"/>
        <v>1</v>
      </c>
      <c r="AT417" s="83">
        <f t="shared" si="371"/>
        <v>0</v>
      </c>
      <c r="AV417" s="57" t="str">
        <f>IF(明細書!Q417="","",明細書!Q417)</f>
        <v/>
      </c>
      <c r="AW417" s="58" t="str">
        <f>IF(明細書!R417="","",明細書!R417)</f>
        <v/>
      </c>
      <c r="AX417" s="59" t="str">
        <f>IF(明細書!S417="","",明細書!S417)</f>
        <v/>
      </c>
      <c r="AY417" s="60" t="str">
        <f>IF(明細書!T417="","",明細書!T417)</f>
        <v/>
      </c>
      <c r="AZ417" s="58" t="str">
        <f>IF(明細書!U417="","",明細書!U417)</f>
        <v/>
      </c>
      <c r="BA417" s="59" t="str">
        <f>IF(明細書!V417="","",明細書!V417)</f>
        <v/>
      </c>
      <c r="BB417" s="7" t="str">
        <f>IF(明細書!W417="","",明細書!W417)</f>
        <v/>
      </c>
      <c r="BD417" s="57" t="str">
        <f t="shared" si="392"/>
        <v/>
      </c>
      <c r="BE417" s="58" t="str">
        <f t="shared" si="393"/>
        <v/>
      </c>
      <c r="BF417" s="59" t="str">
        <f t="shared" si="394"/>
        <v/>
      </c>
      <c r="BG417" s="60" t="str">
        <f t="shared" si="395"/>
        <v/>
      </c>
      <c r="BH417" s="58" t="str">
        <f t="shared" si="396"/>
        <v/>
      </c>
      <c r="BI417" s="59" t="str">
        <f t="shared" si="397"/>
        <v/>
      </c>
      <c r="BJ417" s="7" t="str">
        <f t="shared" si="398"/>
        <v/>
      </c>
      <c r="BK417" s="7">
        <f t="shared" si="399"/>
        <v>0</v>
      </c>
      <c r="BL417" s="84">
        <f t="shared" si="400"/>
        <v>0</v>
      </c>
      <c r="BM417" s="83">
        <f t="shared" si="401"/>
        <v>1</v>
      </c>
    </row>
    <row r="418" spans="1:65" ht="20.25" customHeight="1" x14ac:dyDescent="0.15">
      <c r="G418" s="55" t="str">
        <f>IF(明細書!H418="","",明細書!H418)</f>
        <v/>
      </c>
      <c r="H418" s="42" t="str">
        <f>IF(明細書!I418="","",明細書!I418)</f>
        <v/>
      </c>
      <c r="I418" s="43" t="str">
        <f>IF(明細書!J418="","",明細書!J418)</f>
        <v/>
      </c>
      <c r="J418" s="44" t="str">
        <f>IF(明細書!K418="","",明細書!K418)</f>
        <v/>
      </c>
      <c r="K418" s="42" t="str">
        <f>IF(明細書!L418="","",明細書!L418)</f>
        <v/>
      </c>
      <c r="L418" s="43" t="str">
        <f>IF(明細書!M418="","",明細書!M418)</f>
        <v/>
      </c>
      <c r="M418" s="45" t="str">
        <f>IF(明細書!N418="","",明細書!N418)</f>
        <v/>
      </c>
      <c r="N418" s="342">
        <f>明細書!O418</f>
        <v>0</v>
      </c>
      <c r="O418" s="343"/>
      <c r="Q418" s="55" t="str">
        <f t="shared" si="372"/>
        <v/>
      </c>
      <c r="R418" s="42" t="str">
        <f t="shared" si="373"/>
        <v/>
      </c>
      <c r="S418" s="43" t="str">
        <f t="shared" si="374"/>
        <v/>
      </c>
      <c r="T418" s="44" t="str">
        <f t="shared" si="375"/>
        <v/>
      </c>
      <c r="U418" s="42" t="str">
        <f t="shared" si="376"/>
        <v/>
      </c>
      <c r="V418" s="43" t="str">
        <f t="shared" si="377"/>
        <v/>
      </c>
      <c r="W418" s="46" t="str">
        <f t="shared" si="378"/>
        <v/>
      </c>
      <c r="X418" s="83">
        <f t="shared" si="402"/>
        <v>0</v>
      </c>
      <c r="Z418" s="57">
        <f t="shared" si="379"/>
        <v>0</v>
      </c>
      <c r="AA418" s="58">
        <f t="shared" si="380"/>
        <v>0</v>
      </c>
      <c r="AB418" s="59">
        <f t="shared" si="381"/>
        <v>0</v>
      </c>
      <c r="AC418" s="60">
        <f t="shared" si="382"/>
        <v>0</v>
      </c>
      <c r="AD418" s="58">
        <f t="shared" si="383"/>
        <v>0</v>
      </c>
      <c r="AE418" s="59">
        <f t="shared" si="384"/>
        <v>0</v>
      </c>
      <c r="AF418" s="7">
        <f t="shared" si="368"/>
        <v>0</v>
      </c>
      <c r="AG418" s="84">
        <f t="shared" si="369"/>
        <v>0</v>
      </c>
      <c r="AI418" s="57" t="str">
        <f t="shared" si="385"/>
        <v/>
      </c>
      <c r="AJ418" s="58" t="str">
        <f t="shared" si="386"/>
        <v/>
      </c>
      <c r="AK418" s="59" t="str">
        <f t="shared" si="387"/>
        <v/>
      </c>
      <c r="AL418" s="60" t="str">
        <f t="shared" si="388"/>
        <v/>
      </c>
      <c r="AM418" s="58" t="str">
        <f t="shared" si="389"/>
        <v/>
      </c>
      <c r="AN418" s="59" t="str">
        <f t="shared" si="390"/>
        <v/>
      </c>
      <c r="AO418" s="7" t="str">
        <f t="shared" si="391"/>
        <v/>
      </c>
      <c r="AP418" s="84">
        <f t="shared" si="403"/>
        <v>0</v>
      </c>
      <c r="AR418" s="83">
        <f t="shared" si="370"/>
        <v>1</v>
      </c>
      <c r="AT418" s="83">
        <f t="shared" si="371"/>
        <v>0</v>
      </c>
      <c r="AV418" s="57" t="str">
        <f>IF(明細書!Q418="","",明細書!Q418)</f>
        <v/>
      </c>
      <c r="AW418" s="58" t="str">
        <f>IF(明細書!R418="","",明細書!R418)</f>
        <v/>
      </c>
      <c r="AX418" s="59" t="str">
        <f>IF(明細書!S418="","",明細書!S418)</f>
        <v/>
      </c>
      <c r="AY418" s="60" t="str">
        <f>IF(明細書!T418="","",明細書!T418)</f>
        <v/>
      </c>
      <c r="AZ418" s="58" t="str">
        <f>IF(明細書!U418="","",明細書!U418)</f>
        <v/>
      </c>
      <c r="BA418" s="59" t="str">
        <f>IF(明細書!V418="","",明細書!V418)</f>
        <v/>
      </c>
      <c r="BB418" s="7" t="str">
        <f>IF(明細書!W418="","",明細書!W418)</f>
        <v/>
      </c>
      <c r="BD418" s="57" t="str">
        <f t="shared" si="392"/>
        <v/>
      </c>
      <c r="BE418" s="58" t="str">
        <f t="shared" si="393"/>
        <v/>
      </c>
      <c r="BF418" s="59" t="str">
        <f t="shared" si="394"/>
        <v/>
      </c>
      <c r="BG418" s="60" t="str">
        <f t="shared" si="395"/>
        <v/>
      </c>
      <c r="BH418" s="58" t="str">
        <f t="shared" si="396"/>
        <v/>
      </c>
      <c r="BI418" s="59" t="str">
        <f t="shared" si="397"/>
        <v/>
      </c>
      <c r="BJ418" s="7" t="str">
        <f t="shared" si="398"/>
        <v/>
      </c>
      <c r="BK418" s="7">
        <f t="shared" si="399"/>
        <v>0</v>
      </c>
      <c r="BL418" s="84">
        <f t="shared" si="400"/>
        <v>0</v>
      </c>
      <c r="BM418" s="83">
        <f t="shared" si="401"/>
        <v>1</v>
      </c>
    </row>
    <row r="419" spans="1:65" ht="20.25" customHeight="1" x14ac:dyDescent="0.15">
      <c r="G419" s="55" t="str">
        <f>IF(明細書!H419="","",明細書!H419)</f>
        <v/>
      </c>
      <c r="H419" s="42" t="str">
        <f>IF(明細書!I419="","",明細書!I419)</f>
        <v/>
      </c>
      <c r="I419" s="43" t="str">
        <f>IF(明細書!J419="","",明細書!J419)</f>
        <v/>
      </c>
      <c r="J419" s="44" t="str">
        <f>IF(明細書!K419="","",明細書!K419)</f>
        <v/>
      </c>
      <c r="K419" s="42" t="str">
        <f>IF(明細書!L419="","",明細書!L419)</f>
        <v/>
      </c>
      <c r="L419" s="43" t="str">
        <f>IF(明細書!M419="","",明細書!M419)</f>
        <v/>
      </c>
      <c r="M419" s="45" t="str">
        <f>IF(明細書!N419="","",明細書!N419)</f>
        <v/>
      </c>
      <c r="N419" s="342">
        <f>明細書!O419</f>
        <v>0</v>
      </c>
      <c r="O419" s="343"/>
      <c r="Q419" s="55" t="str">
        <f t="shared" si="372"/>
        <v/>
      </c>
      <c r="R419" s="42" t="str">
        <f t="shared" si="373"/>
        <v/>
      </c>
      <c r="S419" s="43" t="str">
        <f t="shared" si="374"/>
        <v/>
      </c>
      <c r="T419" s="44" t="str">
        <f t="shared" si="375"/>
        <v/>
      </c>
      <c r="U419" s="42" t="str">
        <f t="shared" si="376"/>
        <v/>
      </c>
      <c r="V419" s="43" t="str">
        <f t="shared" si="377"/>
        <v/>
      </c>
      <c r="W419" s="46" t="str">
        <f t="shared" si="378"/>
        <v/>
      </c>
      <c r="X419" s="83">
        <f t="shared" si="402"/>
        <v>0</v>
      </c>
      <c r="Z419" s="57">
        <f t="shared" si="379"/>
        <v>0</v>
      </c>
      <c r="AA419" s="58">
        <f t="shared" si="380"/>
        <v>0</v>
      </c>
      <c r="AB419" s="59">
        <f t="shared" si="381"/>
        <v>0</v>
      </c>
      <c r="AC419" s="60">
        <f t="shared" si="382"/>
        <v>0</v>
      </c>
      <c r="AD419" s="58">
        <f t="shared" si="383"/>
        <v>0</v>
      </c>
      <c r="AE419" s="59">
        <f t="shared" si="384"/>
        <v>0</v>
      </c>
      <c r="AF419" s="7">
        <f t="shared" si="368"/>
        <v>0</v>
      </c>
      <c r="AG419" s="84">
        <f t="shared" si="369"/>
        <v>0</v>
      </c>
      <c r="AI419" s="57" t="str">
        <f t="shared" si="385"/>
        <v/>
      </c>
      <c r="AJ419" s="58" t="str">
        <f t="shared" si="386"/>
        <v/>
      </c>
      <c r="AK419" s="59" t="str">
        <f t="shared" si="387"/>
        <v/>
      </c>
      <c r="AL419" s="60" t="str">
        <f t="shared" si="388"/>
        <v/>
      </c>
      <c r="AM419" s="58" t="str">
        <f t="shared" si="389"/>
        <v/>
      </c>
      <c r="AN419" s="59" t="str">
        <f t="shared" si="390"/>
        <v/>
      </c>
      <c r="AO419" s="7" t="str">
        <f t="shared" si="391"/>
        <v/>
      </c>
      <c r="AP419" s="84">
        <f t="shared" si="403"/>
        <v>0</v>
      </c>
      <c r="AR419" s="83">
        <f t="shared" si="370"/>
        <v>1</v>
      </c>
      <c r="AT419" s="83">
        <f t="shared" si="371"/>
        <v>0</v>
      </c>
      <c r="AV419" s="57" t="str">
        <f>IF(明細書!Q419="","",明細書!Q419)</f>
        <v/>
      </c>
      <c r="AW419" s="58" t="str">
        <f>IF(明細書!R419="","",明細書!R419)</f>
        <v/>
      </c>
      <c r="AX419" s="59" t="str">
        <f>IF(明細書!S419="","",明細書!S419)</f>
        <v/>
      </c>
      <c r="AY419" s="60" t="str">
        <f>IF(明細書!T419="","",明細書!T419)</f>
        <v/>
      </c>
      <c r="AZ419" s="58" t="str">
        <f>IF(明細書!U419="","",明細書!U419)</f>
        <v/>
      </c>
      <c r="BA419" s="59" t="str">
        <f>IF(明細書!V419="","",明細書!V419)</f>
        <v/>
      </c>
      <c r="BB419" s="7" t="str">
        <f>IF(明細書!W419="","",明細書!W419)</f>
        <v/>
      </c>
      <c r="BD419" s="57" t="str">
        <f t="shared" si="392"/>
        <v/>
      </c>
      <c r="BE419" s="58" t="str">
        <f t="shared" si="393"/>
        <v/>
      </c>
      <c r="BF419" s="59" t="str">
        <f t="shared" si="394"/>
        <v/>
      </c>
      <c r="BG419" s="60" t="str">
        <f t="shared" si="395"/>
        <v/>
      </c>
      <c r="BH419" s="58" t="str">
        <f t="shared" si="396"/>
        <v/>
      </c>
      <c r="BI419" s="59" t="str">
        <f t="shared" si="397"/>
        <v/>
      </c>
      <c r="BJ419" s="7" t="str">
        <f t="shared" si="398"/>
        <v/>
      </c>
      <c r="BK419" s="7">
        <f t="shared" si="399"/>
        <v>0</v>
      </c>
      <c r="BL419" s="84">
        <f t="shared" si="400"/>
        <v>0</v>
      </c>
      <c r="BM419" s="83">
        <f t="shared" si="401"/>
        <v>1</v>
      </c>
    </row>
    <row r="420" spans="1:65" ht="20.25" customHeight="1" x14ac:dyDescent="0.15">
      <c r="G420" s="55" t="str">
        <f>IF(明細書!H420="","",明細書!H420)</f>
        <v/>
      </c>
      <c r="H420" s="42" t="str">
        <f>IF(明細書!I420="","",明細書!I420)</f>
        <v/>
      </c>
      <c r="I420" s="43" t="str">
        <f>IF(明細書!J420="","",明細書!J420)</f>
        <v/>
      </c>
      <c r="J420" s="44" t="str">
        <f>IF(明細書!K420="","",明細書!K420)</f>
        <v/>
      </c>
      <c r="K420" s="42" t="str">
        <f>IF(明細書!L420="","",明細書!L420)</f>
        <v/>
      </c>
      <c r="L420" s="43" t="str">
        <f>IF(明細書!M420="","",明細書!M420)</f>
        <v/>
      </c>
      <c r="M420" s="45" t="str">
        <f>IF(明細書!N420="","",明細書!N420)</f>
        <v/>
      </c>
      <c r="N420" s="342">
        <f>明細書!O420</f>
        <v>0</v>
      </c>
      <c r="O420" s="343"/>
      <c r="Q420" s="55" t="str">
        <f t="shared" si="372"/>
        <v/>
      </c>
      <c r="R420" s="42" t="str">
        <f t="shared" si="373"/>
        <v/>
      </c>
      <c r="S420" s="43" t="str">
        <f t="shared" si="374"/>
        <v/>
      </c>
      <c r="T420" s="44" t="str">
        <f t="shared" si="375"/>
        <v/>
      </c>
      <c r="U420" s="42" t="str">
        <f t="shared" si="376"/>
        <v/>
      </c>
      <c r="V420" s="43" t="str">
        <f t="shared" si="377"/>
        <v/>
      </c>
      <c r="W420" s="46" t="str">
        <f t="shared" si="378"/>
        <v/>
      </c>
      <c r="X420" s="83">
        <f t="shared" si="402"/>
        <v>0</v>
      </c>
      <c r="Z420" s="57">
        <f t="shared" si="379"/>
        <v>0</v>
      </c>
      <c r="AA420" s="58">
        <f t="shared" si="380"/>
        <v>0</v>
      </c>
      <c r="AB420" s="59">
        <f t="shared" si="381"/>
        <v>0</v>
      </c>
      <c r="AC420" s="60">
        <f t="shared" si="382"/>
        <v>0</v>
      </c>
      <c r="AD420" s="58">
        <f t="shared" si="383"/>
        <v>0</v>
      </c>
      <c r="AE420" s="59">
        <f t="shared" si="384"/>
        <v>0</v>
      </c>
      <c r="AF420" s="7">
        <f t="shared" si="368"/>
        <v>0</v>
      </c>
      <c r="AG420" s="84">
        <f t="shared" si="369"/>
        <v>0</v>
      </c>
      <c r="AI420" s="57" t="str">
        <f t="shared" si="385"/>
        <v/>
      </c>
      <c r="AJ420" s="58" t="str">
        <f t="shared" si="386"/>
        <v/>
      </c>
      <c r="AK420" s="59" t="str">
        <f t="shared" si="387"/>
        <v/>
      </c>
      <c r="AL420" s="60" t="str">
        <f t="shared" si="388"/>
        <v/>
      </c>
      <c r="AM420" s="58" t="str">
        <f t="shared" si="389"/>
        <v/>
      </c>
      <c r="AN420" s="59" t="str">
        <f t="shared" si="390"/>
        <v/>
      </c>
      <c r="AO420" s="7" t="str">
        <f t="shared" si="391"/>
        <v/>
      </c>
      <c r="AP420" s="84">
        <f t="shared" si="403"/>
        <v>0</v>
      </c>
      <c r="AR420" s="83">
        <f t="shared" si="370"/>
        <v>1</v>
      </c>
      <c r="AT420" s="83">
        <f t="shared" si="371"/>
        <v>0</v>
      </c>
      <c r="AV420" s="57" t="str">
        <f>IF(明細書!Q420="","",明細書!Q420)</f>
        <v/>
      </c>
      <c r="AW420" s="58" t="str">
        <f>IF(明細書!R420="","",明細書!R420)</f>
        <v/>
      </c>
      <c r="AX420" s="59" t="str">
        <f>IF(明細書!S420="","",明細書!S420)</f>
        <v/>
      </c>
      <c r="AY420" s="60" t="str">
        <f>IF(明細書!T420="","",明細書!T420)</f>
        <v/>
      </c>
      <c r="AZ420" s="58" t="str">
        <f>IF(明細書!U420="","",明細書!U420)</f>
        <v/>
      </c>
      <c r="BA420" s="59" t="str">
        <f>IF(明細書!V420="","",明細書!V420)</f>
        <v/>
      </c>
      <c r="BB420" s="7" t="str">
        <f>IF(明細書!W420="","",明細書!W420)</f>
        <v/>
      </c>
      <c r="BD420" s="57" t="str">
        <f t="shared" si="392"/>
        <v/>
      </c>
      <c r="BE420" s="58" t="str">
        <f t="shared" si="393"/>
        <v/>
      </c>
      <c r="BF420" s="59" t="str">
        <f t="shared" si="394"/>
        <v/>
      </c>
      <c r="BG420" s="60" t="str">
        <f t="shared" si="395"/>
        <v/>
      </c>
      <c r="BH420" s="58" t="str">
        <f t="shared" si="396"/>
        <v/>
      </c>
      <c r="BI420" s="59" t="str">
        <f t="shared" si="397"/>
        <v/>
      </c>
      <c r="BJ420" s="7" t="str">
        <f t="shared" si="398"/>
        <v/>
      </c>
      <c r="BK420" s="7">
        <f t="shared" si="399"/>
        <v>0</v>
      </c>
      <c r="BL420" s="84">
        <f t="shared" si="400"/>
        <v>0</v>
      </c>
      <c r="BM420" s="83">
        <f t="shared" si="401"/>
        <v>1</v>
      </c>
    </row>
    <row r="421" spans="1:65" ht="20.25" customHeight="1" x14ac:dyDescent="0.15">
      <c r="G421" s="55" t="str">
        <f>IF(明細書!H421="","",明細書!H421)</f>
        <v/>
      </c>
      <c r="H421" s="42" t="str">
        <f>IF(明細書!I421="","",明細書!I421)</f>
        <v/>
      </c>
      <c r="I421" s="43" t="str">
        <f>IF(明細書!J421="","",明細書!J421)</f>
        <v/>
      </c>
      <c r="J421" s="44" t="str">
        <f>IF(明細書!K421="","",明細書!K421)</f>
        <v/>
      </c>
      <c r="K421" s="42" t="str">
        <f>IF(明細書!L421="","",明細書!L421)</f>
        <v/>
      </c>
      <c r="L421" s="43" t="str">
        <f>IF(明細書!M421="","",明細書!M421)</f>
        <v/>
      </c>
      <c r="M421" s="45" t="str">
        <f>IF(明細書!N421="","",明細書!N421)</f>
        <v/>
      </c>
      <c r="N421" s="342">
        <f>明細書!O421</f>
        <v>0</v>
      </c>
      <c r="O421" s="343"/>
      <c r="Q421" s="55" t="str">
        <f t="shared" si="372"/>
        <v/>
      </c>
      <c r="R421" s="42" t="str">
        <f t="shared" si="373"/>
        <v/>
      </c>
      <c r="S421" s="43" t="str">
        <f t="shared" si="374"/>
        <v/>
      </c>
      <c r="T421" s="44" t="str">
        <f t="shared" si="375"/>
        <v/>
      </c>
      <c r="U421" s="42" t="str">
        <f t="shared" si="376"/>
        <v/>
      </c>
      <c r="V421" s="43" t="str">
        <f t="shared" si="377"/>
        <v/>
      </c>
      <c r="W421" s="46" t="str">
        <f t="shared" si="378"/>
        <v/>
      </c>
      <c r="X421" s="83">
        <f t="shared" si="402"/>
        <v>0</v>
      </c>
      <c r="Z421" s="57">
        <f t="shared" si="379"/>
        <v>0</v>
      </c>
      <c r="AA421" s="58">
        <f t="shared" si="380"/>
        <v>0</v>
      </c>
      <c r="AB421" s="59">
        <f t="shared" si="381"/>
        <v>0</v>
      </c>
      <c r="AC421" s="60">
        <f t="shared" si="382"/>
        <v>0</v>
      </c>
      <c r="AD421" s="58">
        <f t="shared" si="383"/>
        <v>0</v>
      </c>
      <c r="AE421" s="59">
        <f t="shared" si="384"/>
        <v>0</v>
      </c>
      <c r="AF421" s="7">
        <f t="shared" si="368"/>
        <v>0</v>
      </c>
      <c r="AG421" s="84">
        <f t="shared" si="369"/>
        <v>0</v>
      </c>
      <c r="AI421" s="57" t="str">
        <f t="shared" si="385"/>
        <v/>
      </c>
      <c r="AJ421" s="58" t="str">
        <f t="shared" si="386"/>
        <v/>
      </c>
      <c r="AK421" s="59" t="str">
        <f t="shared" si="387"/>
        <v/>
      </c>
      <c r="AL421" s="60" t="str">
        <f t="shared" si="388"/>
        <v/>
      </c>
      <c r="AM421" s="58" t="str">
        <f t="shared" si="389"/>
        <v/>
      </c>
      <c r="AN421" s="59" t="str">
        <f t="shared" si="390"/>
        <v/>
      </c>
      <c r="AO421" s="7" t="str">
        <f t="shared" si="391"/>
        <v/>
      </c>
      <c r="AP421" s="84">
        <f t="shared" si="403"/>
        <v>0</v>
      </c>
      <c r="AR421" s="83">
        <f t="shared" si="370"/>
        <v>1</v>
      </c>
      <c r="AT421" s="83">
        <f t="shared" si="371"/>
        <v>0</v>
      </c>
      <c r="AV421" s="57" t="str">
        <f>IF(明細書!Q421="","",明細書!Q421)</f>
        <v/>
      </c>
      <c r="AW421" s="58" t="str">
        <f>IF(明細書!R421="","",明細書!R421)</f>
        <v/>
      </c>
      <c r="AX421" s="59" t="str">
        <f>IF(明細書!S421="","",明細書!S421)</f>
        <v/>
      </c>
      <c r="AY421" s="60" t="str">
        <f>IF(明細書!T421="","",明細書!T421)</f>
        <v/>
      </c>
      <c r="AZ421" s="58" t="str">
        <f>IF(明細書!U421="","",明細書!U421)</f>
        <v/>
      </c>
      <c r="BA421" s="59" t="str">
        <f>IF(明細書!V421="","",明細書!V421)</f>
        <v/>
      </c>
      <c r="BB421" s="7" t="str">
        <f>IF(明細書!W421="","",明細書!W421)</f>
        <v/>
      </c>
      <c r="BD421" s="57" t="str">
        <f t="shared" si="392"/>
        <v/>
      </c>
      <c r="BE421" s="58" t="str">
        <f t="shared" si="393"/>
        <v/>
      </c>
      <c r="BF421" s="59" t="str">
        <f t="shared" si="394"/>
        <v/>
      </c>
      <c r="BG421" s="60" t="str">
        <f t="shared" si="395"/>
        <v/>
      </c>
      <c r="BH421" s="58" t="str">
        <f t="shared" si="396"/>
        <v/>
      </c>
      <c r="BI421" s="59" t="str">
        <f t="shared" si="397"/>
        <v/>
      </c>
      <c r="BJ421" s="7" t="str">
        <f t="shared" si="398"/>
        <v/>
      </c>
      <c r="BK421" s="7">
        <f t="shared" si="399"/>
        <v>0</v>
      </c>
      <c r="BL421" s="84">
        <f t="shared" si="400"/>
        <v>0</v>
      </c>
      <c r="BM421" s="83">
        <f t="shared" si="401"/>
        <v>1</v>
      </c>
    </row>
    <row r="422" spans="1:65" ht="20.25" customHeight="1" x14ac:dyDescent="0.15">
      <c r="G422" s="55" t="str">
        <f>IF(明細書!H422="","",明細書!H422)</f>
        <v/>
      </c>
      <c r="H422" s="42" t="str">
        <f>IF(明細書!I422="","",明細書!I422)</f>
        <v/>
      </c>
      <c r="I422" s="43" t="str">
        <f>IF(明細書!J422="","",明細書!J422)</f>
        <v/>
      </c>
      <c r="J422" s="44" t="str">
        <f>IF(明細書!K422="","",明細書!K422)</f>
        <v/>
      </c>
      <c r="K422" s="42" t="str">
        <f>IF(明細書!L422="","",明細書!L422)</f>
        <v/>
      </c>
      <c r="L422" s="43" t="str">
        <f>IF(明細書!M422="","",明細書!M422)</f>
        <v/>
      </c>
      <c r="M422" s="45" t="str">
        <f>IF(明細書!N422="","",明細書!N422)</f>
        <v/>
      </c>
      <c r="N422" s="342">
        <f>明細書!O422</f>
        <v>0</v>
      </c>
      <c r="O422" s="343"/>
      <c r="Q422" s="55" t="str">
        <f t="shared" si="372"/>
        <v/>
      </c>
      <c r="R422" s="42" t="str">
        <f t="shared" si="373"/>
        <v/>
      </c>
      <c r="S422" s="43" t="str">
        <f t="shared" si="374"/>
        <v/>
      </c>
      <c r="T422" s="44" t="str">
        <f t="shared" si="375"/>
        <v/>
      </c>
      <c r="U422" s="42" t="str">
        <f t="shared" si="376"/>
        <v/>
      </c>
      <c r="V422" s="43" t="str">
        <f t="shared" si="377"/>
        <v/>
      </c>
      <c r="W422" s="46" t="str">
        <f t="shared" si="378"/>
        <v/>
      </c>
      <c r="X422" s="83">
        <f t="shared" si="402"/>
        <v>0</v>
      </c>
      <c r="Z422" s="57">
        <f t="shared" si="379"/>
        <v>0</v>
      </c>
      <c r="AA422" s="58">
        <f t="shared" si="380"/>
        <v>0</v>
      </c>
      <c r="AB422" s="59">
        <f t="shared" si="381"/>
        <v>0</v>
      </c>
      <c r="AC422" s="60">
        <f t="shared" si="382"/>
        <v>0</v>
      </c>
      <c r="AD422" s="58">
        <f t="shared" si="383"/>
        <v>0</v>
      </c>
      <c r="AE422" s="59">
        <f t="shared" si="384"/>
        <v>0</v>
      </c>
      <c r="AF422" s="7">
        <f t="shared" si="368"/>
        <v>0</v>
      </c>
      <c r="AG422" s="84">
        <f t="shared" si="369"/>
        <v>0</v>
      </c>
      <c r="AI422" s="57" t="str">
        <f t="shared" si="385"/>
        <v/>
      </c>
      <c r="AJ422" s="58" t="str">
        <f t="shared" si="386"/>
        <v/>
      </c>
      <c r="AK422" s="59" t="str">
        <f t="shared" si="387"/>
        <v/>
      </c>
      <c r="AL422" s="60" t="str">
        <f t="shared" si="388"/>
        <v/>
      </c>
      <c r="AM422" s="58" t="str">
        <f t="shared" si="389"/>
        <v/>
      </c>
      <c r="AN422" s="59" t="str">
        <f t="shared" si="390"/>
        <v/>
      </c>
      <c r="AO422" s="7" t="str">
        <f t="shared" si="391"/>
        <v/>
      </c>
      <c r="AP422" s="84">
        <f t="shared" si="403"/>
        <v>0</v>
      </c>
      <c r="AR422" s="83">
        <f t="shared" si="370"/>
        <v>1</v>
      </c>
      <c r="AT422" s="83">
        <f t="shared" si="371"/>
        <v>0</v>
      </c>
      <c r="AV422" s="57" t="str">
        <f>IF(明細書!Q422="","",明細書!Q422)</f>
        <v/>
      </c>
      <c r="AW422" s="58" t="str">
        <f>IF(明細書!R422="","",明細書!R422)</f>
        <v/>
      </c>
      <c r="AX422" s="59" t="str">
        <f>IF(明細書!S422="","",明細書!S422)</f>
        <v/>
      </c>
      <c r="AY422" s="60" t="str">
        <f>IF(明細書!T422="","",明細書!T422)</f>
        <v/>
      </c>
      <c r="AZ422" s="58" t="str">
        <f>IF(明細書!U422="","",明細書!U422)</f>
        <v/>
      </c>
      <c r="BA422" s="59" t="str">
        <f>IF(明細書!V422="","",明細書!V422)</f>
        <v/>
      </c>
      <c r="BB422" s="7" t="str">
        <f>IF(明細書!W422="","",明細書!W422)</f>
        <v/>
      </c>
      <c r="BD422" s="57" t="str">
        <f t="shared" si="392"/>
        <v/>
      </c>
      <c r="BE422" s="58" t="str">
        <f t="shared" si="393"/>
        <v/>
      </c>
      <c r="BF422" s="59" t="str">
        <f t="shared" si="394"/>
        <v/>
      </c>
      <c r="BG422" s="60" t="str">
        <f t="shared" si="395"/>
        <v/>
      </c>
      <c r="BH422" s="58" t="str">
        <f t="shared" si="396"/>
        <v/>
      </c>
      <c r="BI422" s="59" t="str">
        <f t="shared" si="397"/>
        <v/>
      </c>
      <c r="BJ422" s="7" t="str">
        <f t="shared" si="398"/>
        <v/>
      </c>
      <c r="BK422" s="7">
        <f t="shared" si="399"/>
        <v>0</v>
      </c>
      <c r="BL422" s="84">
        <f t="shared" si="400"/>
        <v>0</v>
      </c>
      <c r="BM422" s="83">
        <f t="shared" si="401"/>
        <v>1</v>
      </c>
    </row>
    <row r="423" spans="1:65" ht="20.25" customHeight="1" x14ac:dyDescent="0.15">
      <c r="G423" s="55" t="str">
        <f>IF(明細書!H423="","",明細書!H423)</f>
        <v/>
      </c>
      <c r="H423" s="42" t="str">
        <f>IF(明細書!I423="","",明細書!I423)</f>
        <v/>
      </c>
      <c r="I423" s="43" t="str">
        <f>IF(明細書!J423="","",明細書!J423)</f>
        <v/>
      </c>
      <c r="J423" s="44" t="str">
        <f>IF(明細書!K423="","",明細書!K423)</f>
        <v/>
      </c>
      <c r="K423" s="42" t="str">
        <f>IF(明細書!L423="","",明細書!L423)</f>
        <v/>
      </c>
      <c r="L423" s="43" t="str">
        <f>IF(明細書!M423="","",明細書!M423)</f>
        <v/>
      </c>
      <c r="M423" s="45" t="str">
        <f>IF(明細書!N423="","",明細書!N423)</f>
        <v/>
      </c>
      <c r="N423" s="342">
        <f>明細書!O423</f>
        <v>0</v>
      </c>
      <c r="O423" s="343"/>
      <c r="Q423" s="55" t="str">
        <f t="shared" si="372"/>
        <v/>
      </c>
      <c r="R423" s="42" t="str">
        <f t="shared" si="373"/>
        <v/>
      </c>
      <c r="S423" s="43" t="str">
        <f t="shared" si="374"/>
        <v/>
      </c>
      <c r="T423" s="44" t="str">
        <f t="shared" si="375"/>
        <v/>
      </c>
      <c r="U423" s="42" t="str">
        <f t="shared" si="376"/>
        <v/>
      </c>
      <c r="V423" s="43" t="str">
        <f t="shared" si="377"/>
        <v/>
      </c>
      <c r="W423" s="46" t="str">
        <f t="shared" si="378"/>
        <v/>
      </c>
      <c r="X423" s="83">
        <f t="shared" si="402"/>
        <v>0</v>
      </c>
      <c r="Z423" s="57">
        <f t="shared" si="379"/>
        <v>0</v>
      </c>
      <c r="AA423" s="58">
        <f t="shared" si="380"/>
        <v>0</v>
      </c>
      <c r="AB423" s="59">
        <f t="shared" si="381"/>
        <v>0</v>
      </c>
      <c r="AC423" s="60">
        <f t="shared" si="382"/>
        <v>0</v>
      </c>
      <c r="AD423" s="58">
        <f t="shared" si="383"/>
        <v>0</v>
      </c>
      <c r="AE423" s="59">
        <f t="shared" si="384"/>
        <v>0</v>
      </c>
      <c r="AF423" s="7">
        <f t="shared" si="368"/>
        <v>0</v>
      </c>
      <c r="AG423" s="84">
        <f t="shared" si="369"/>
        <v>0</v>
      </c>
      <c r="AI423" s="57" t="str">
        <f t="shared" si="385"/>
        <v/>
      </c>
      <c r="AJ423" s="58" t="str">
        <f t="shared" si="386"/>
        <v/>
      </c>
      <c r="AK423" s="59" t="str">
        <f t="shared" si="387"/>
        <v/>
      </c>
      <c r="AL423" s="60" t="str">
        <f t="shared" si="388"/>
        <v/>
      </c>
      <c r="AM423" s="58" t="str">
        <f t="shared" si="389"/>
        <v/>
      </c>
      <c r="AN423" s="59" t="str">
        <f t="shared" si="390"/>
        <v/>
      </c>
      <c r="AO423" s="7" t="str">
        <f t="shared" si="391"/>
        <v/>
      </c>
      <c r="AP423" s="84">
        <f t="shared" si="403"/>
        <v>0</v>
      </c>
      <c r="AR423" s="83">
        <f t="shared" si="370"/>
        <v>1</v>
      </c>
      <c r="AT423" s="83">
        <f t="shared" si="371"/>
        <v>0</v>
      </c>
      <c r="AV423" s="57" t="str">
        <f>IF(明細書!Q423="","",明細書!Q423)</f>
        <v/>
      </c>
      <c r="AW423" s="58" t="str">
        <f>IF(明細書!R423="","",明細書!R423)</f>
        <v/>
      </c>
      <c r="AX423" s="59" t="str">
        <f>IF(明細書!S423="","",明細書!S423)</f>
        <v/>
      </c>
      <c r="AY423" s="60" t="str">
        <f>IF(明細書!T423="","",明細書!T423)</f>
        <v/>
      </c>
      <c r="AZ423" s="58" t="str">
        <f>IF(明細書!U423="","",明細書!U423)</f>
        <v/>
      </c>
      <c r="BA423" s="59" t="str">
        <f>IF(明細書!V423="","",明細書!V423)</f>
        <v/>
      </c>
      <c r="BB423" s="7" t="str">
        <f>IF(明細書!W423="","",明細書!W423)</f>
        <v/>
      </c>
      <c r="BD423" s="57" t="str">
        <f t="shared" si="392"/>
        <v/>
      </c>
      <c r="BE423" s="58" t="str">
        <f t="shared" si="393"/>
        <v/>
      </c>
      <c r="BF423" s="59" t="str">
        <f t="shared" si="394"/>
        <v/>
      </c>
      <c r="BG423" s="60" t="str">
        <f t="shared" si="395"/>
        <v/>
      </c>
      <c r="BH423" s="58" t="str">
        <f t="shared" si="396"/>
        <v/>
      </c>
      <c r="BI423" s="59" t="str">
        <f t="shared" si="397"/>
        <v/>
      </c>
      <c r="BJ423" s="7" t="str">
        <f t="shared" si="398"/>
        <v/>
      </c>
      <c r="BK423" s="7">
        <f t="shared" si="399"/>
        <v>0</v>
      </c>
      <c r="BL423" s="84">
        <f t="shared" si="400"/>
        <v>0</v>
      </c>
      <c r="BM423" s="83">
        <f t="shared" si="401"/>
        <v>1</v>
      </c>
    </row>
    <row r="424" spans="1:65" ht="20.25" customHeight="1" x14ac:dyDescent="0.15">
      <c r="G424" s="55" t="str">
        <f>IF(明細書!H424="","",明細書!H424)</f>
        <v/>
      </c>
      <c r="H424" s="42" t="str">
        <f>IF(明細書!I424="","",明細書!I424)</f>
        <v/>
      </c>
      <c r="I424" s="43" t="str">
        <f>IF(明細書!J424="","",明細書!J424)</f>
        <v/>
      </c>
      <c r="J424" s="44" t="str">
        <f>IF(明細書!K424="","",明細書!K424)</f>
        <v/>
      </c>
      <c r="K424" s="42" t="str">
        <f>IF(明細書!L424="","",明細書!L424)</f>
        <v/>
      </c>
      <c r="L424" s="43" t="str">
        <f>IF(明細書!M424="","",明細書!M424)</f>
        <v/>
      </c>
      <c r="M424" s="45" t="str">
        <f>IF(明細書!N424="","",明細書!N424)</f>
        <v/>
      </c>
      <c r="N424" s="342">
        <f>明細書!O424</f>
        <v>0</v>
      </c>
      <c r="O424" s="343"/>
      <c r="Q424" s="55" t="str">
        <f t="shared" si="372"/>
        <v/>
      </c>
      <c r="R424" s="42" t="str">
        <f t="shared" si="373"/>
        <v/>
      </c>
      <c r="S424" s="43" t="str">
        <f t="shared" si="374"/>
        <v/>
      </c>
      <c r="T424" s="44" t="str">
        <f t="shared" si="375"/>
        <v/>
      </c>
      <c r="U424" s="42" t="str">
        <f t="shared" si="376"/>
        <v/>
      </c>
      <c r="V424" s="43" t="str">
        <f t="shared" si="377"/>
        <v/>
      </c>
      <c r="W424" s="46" t="str">
        <f t="shared" si="378"/>
        <v/>
      </c>
      <c r="X424" s="83">
        <f t="shared" si="402"/>
        <v>0</v>
      </c>
      <c r="Z424" s="57">
        <f t="shared" si="379"/>
        <v>0</v>
      </c>
      <c r="AA424" s="58">
        <f t="shared" si="380"/>
        <v>0</v>
      </c>
      <c r="AB424" s="59">
        <f t="shared" si="381"/>
        <v>0</v>
      </c>
      <c r="AC424" s="60">
        <f t="shared" si="382"/>
        <v>0</v>
      </c>
      <c r="AD424" s="58">
        <f t="shared" si="383"/>
        <v>0</v>
      </c>
      <c r="AE424" s="59">
        <f t="shared" si="384"/>
        <v>0</v>
      </c>
      <c r="AF424" s="7">
        <f t="shared" si="368"/>
        <v>0</v>
      </c>
      <c r="AG424" s="84">
        <f t="shared" si="369"/>
        <v>0</v>
      </c>
      <c r="AI424" s="57" t="str">
        <f t="shared" si="385"/>
        <v/>
      </c>
      <c r="AJ424" s="58" t="str">
        <f t="shared" si="386"/>
        <v/>
      </c>
      <c r="AK424" s="59" t="str">
        <f t="shared" si="387"/>
        <v/>
      </c>
      <c r="AL424" s="60" t="str">
        <f t="shared" si="388"/>
        <v/>
      </c>
      <c r="AM424" s="58" t="str">
        <f t="shared" si="389"/>
        <v/>
      </c>
      <c r="AN424" s="59" t="str">
        <f t="shared" si="390"/>
        <v/>
      </c>
      <c r="AO424" s="7" t="str">
        <f t="shared" si="391"/>
        <v/>
      </c>
      <c r="AP424" s="84">
        <f t="shared" si="403"/>
        <v>0</v>
      </c>
      <c r="AR424" s="83">
        <f t="shared" si="370"/>
        <v>1</v>
      </c>
      <c r="AT424" s="83">
        <f t="shared" si="371"/>
        <v>0</v>
      </c>
      <c r="AV424" s="57" t="str">
        <f>IF(明細書!Q424="","",明細書!Q424)</f>
        <v/>
      </c>
      <c r="AW424" s="58" t="str">
        <f>IF(明細書!R424="","",明細書!R424)</f>
        <v/>
      </c>
      <c r="AX424" s="59" t="str">
        <f>IF(明細書!S424="","",明細書!S424)</f>
        <v/>
      </c>
      <c r="AY424" s="60" t="str">
        <f>IF(明細書!T424="","",明細書!T424)</f>
        <v/>
      </c>
      <c r="AZ424" s="58" t="str">
        <f>IF(明細書!U424="","",明細書!U424)</f>
        <v/>
      </c>
      <c r="BA424" s="59" t="str">
        <f>IF(明細書!V424="","",明細書!V424)</f>
        <v/>
      </c>
      <c r="BB424" s="7" t="str">
        <f>IF(明細書!W424="","",明細書!W424)</f>
        <v/>
      </c>
      <c r="BD424" s="57" t="str">
        <f t="shared" si="392"/>
        <v/>
      </c>
      <c r="BE424" s="58" t="str">
        <f t="shared" si="393"/>
        <v/>
      </c>
      <c r="BF424" s="59" t="str">
        <f t="shared" si="394"/>
        <v/>
      </c>
      <c r="BG424" s="60" t="str">
        <f t="shared" si="395"/>
        <v/>
      </c>
      <c r="BH424" s="58" t="str">
        <f t="shared" si="396"/>
        <v/>
      </c>
      <c r="BI424" s="59" t="str">
        <f t="shared" si="397"/>
        <v/>
      </c>
      <c r="BJ424" s="7" t="str">
        <f t="shared" si="398"/>
        <v/>
      </c>
      <c r="BK424" s="7">
        <f t="shared" si="399"/>
        <v>0</v>
      </c>
      <c r="BL424" s="84">
        <f t="shared" si="400"/>
        <v>0</v>
      </c>
      <c r="BM424" s="83">
        <f t="shared" si="401"/>
        <v>1</v>
      </c>
    </row>
    <row r="425" spans="1:65" ht="20.25" customHeight="1" x14ac:dyDescent="0.15">
      <c r="G425" s="55" t="str">
        <f>IF(明細書!H425="","",明細書!H425)</f>
        <v/>
      </c>
      <c r="H425" s="42" t="str">
        <f>IF(明細書!I425="","",明細書!I425)</f>
        <v/>
      </c>
      <c r="I425" s="43" t="str">
        <f>IF(明細書!J425="","",明細書!J425)</f>
        <v/>
      </c>
      <c r="J425" s="44" t="str">
        <f>IF(明細書!K425="","",明細書!K425)</f>
        <v/>
      </c>
      <c r="K425" s="42" t="str">
        <f>IF(明細書!L425="","",明細書!L425)</f>
        <v/>
      </c>
      <c r="L425" s="43" t="str">
        <f>IF(明細書!M425="","",明細書!M425)</f>
        <v/>
      </c>
      <c r="M425" s="45" t="str">
        <f>IF(明細書!N425="","",明細書!N425)</f>
        <v/>
      </c>
      <c r="N425" s="342">
        <f>明細書!O425</f>
        <v>0</v>
      </c>
      <c r="O425" s="343"/>
      <c r="Q425" s="55" t="str">
        <f t="shared" si="372"/>
        <v/>
      </c>
      <c r="R425" s="42" t="str">
        <f t="shared" si="373"/>
        <v/>
      </c>
      <c r="S425" s="43" t="str">
        <f t="shared" si="374"/>
        <v/>
      </c>
      <c r="T425" s="44" t="str">
        <f t="shared" si="375"/>
        <v/>
      </c>
      <c r="U425" s="42" t="str">
        <f t="shared" si="376"/>
        <v/>
      </c>
      <c r="V425" s="43" t="str">
        <f t="shared" si="377"/>
        <v/>
      </c>
      <c r="W425" s="46" t="str">
        <f t="shared" si="378"/>
        <v/>
      </c>
      <c r="X425" s="83">
        <f t="shared" si="402"/>
        <v>0</v>
      </c>
      <c r="Z425" s="57">
        <f t="shared" si="379"/>
        <v>0</v>
      </c>
      <c r="AA425" s="58">
        <f t="shared" si="380"/>
        <v>0</v>
      </c>
      <c r="AB425" s="59">
        <f t="shared" si="381"/>
        <v>0</v>
      </c>
      <c r="AC425" s="60">
        <f t="shared" si="382"/>
        <v>0</v>
      </c>
      <c r="AD425" s="58">
        <f t="shared" si="383"/>
        <v>0</v>
      </c>
      <c r="AE425" s="59">
        <f t="shared" si="384"/>
        <v>0</v>
      </c>
      <c r="AF425" s="7">
        <f t="shared" si="368"/>
        <v>0</v>
      </c>
      <c r="AG425" s="84">
        <f t="shared" si="369"/>
        <v>0</v>
      </c>
      <c r="AI425" s="57" t="str">
        <f t="shared" si="385"/>
        <v/>
      </c>
      <c r="AJ425" s="58" t="str">
        <f t="shared" si="386"/>
        <v/>
      </c>
      <c r="AK425" s="59" t="str">
        <f t="shared" si="387"/>
        <v/>
      </c>
      <c r="AL425" s="60" t="str">
        <f t="shared" si="388"/>
        <v/>
      </c>
      <c r="AM425" s="58" t="str">
        <f t="shared" si="389"/>
        <v/>
      </c>
      <c r="AN425" s="59" t="str">
        <f t="shared" si="390"/>
        <v/>
      </c>
      <c r="AO425" s="7" t="str">
        <f t="shared" si="391"/>
        <v/>
      </c>
      <c r="AP425" s="84">
        <f t="shared" si="403"/>
        <v>0</v>
      </c>
      <c r="AR425" s="83">
        <f t="shared" si="370"/>
        <v>1</v>
      </c>
      <c r="AT425" s="83">
        <f t="shared" si="371"/>
        <v>0</v>
      </c>
      <c r="AV425" s="57" t="str">
        <f>IF(明細書!Q425="","",明細書!Q425)</f>
        <v/>
      </c>
      <c r="AW425" s="58" t="str">
        <f>IF(明細書!R425="","",明細書!R425)</f>
        <v/>
      </c>
      <c r="AX425" s="59" t="str">
        <f>IF(明細書!S425="","",明細書!S425)</f>
        <v/>
      </c>
      <c r="AY425" s="60" t="str">
        <f>IF(明細書!T425="","",明細書!T425)</f>
        <v/>
      </c>
      <c r="AZ425" s="58" t="str">
        <f>IF(明細書!U425="","",明細書!U425)</f>
        <v/>
      </c>
      <c r="BA425" s="59" t="str">
        <f>IF(明細書!V425="","",明細書!V425)</f>
        <v/>
      </c>
      <c r="BB425" s="7" t="str">
        <f>IF(明細書!W425="","",明細書!W425)</f>
        <v/>
      </c>
      <c r="BD425" s="57" t="str">
        <f t="shared" si="392"/>
        <v/>
      </c>
      <c r="BE425" s="58" t="str">
        <f t="shared" si="393"/>
        <v/>
      </c>
      <c r="BF425" s="59" t="str">
        <f t="shared" si="394"/>
        <v/>
      </c>
      <c r="BG425" s="60" t="str">
        <f t="shared" si="395"/>
        <v/>
      </c>
      <c r="BH425" s="58" t="str">
        <f t="shared" si="396"/>
        <v/>
      </c>
      <c r="BI425" s="59" t="str">
        <f t="shared" si="397"/>
        <v/>
      </c>
      <c r="BJ425" s="7" t="str">
        <f t="shared" si="398"/>
        <v/>
      </c>
      <c r="BK425" s="7">
        <f t="shared" si="399"/>
        <v>0</v>
      </c>
      <c r="BL425" s="84">
        <f t="shared" si="400"/>
        <v>0</v>
      </c>
      <c r="BM425" s="83">
        <f t="shared" si="401"/>
        <v>1</v>
      </c>
    </row>
    <row r="426" spans="1:65" ht="20.25" customHeight="1" x14ac:dyDescent="0.15">
      <c r="G426" s="55" t="str">
        <f>IF(明細書!H426="","",明細書!H426)</f>
        <v/>
      </c>
      <c r="H426" s="42" t="str">
        <f>IF(明細書!I426="","",明細書!I426)</f>
        <v/>
      </c>
      <c r="I426" s="43" t="str">
        <f>IF(明細書!J426="","",明細書!J426)</f>
        <v/>
      </c>
      <c r="J426" s="44" t="str">
        <f>IF(明細書!K426="","",明細書!K426)</f>
        <v/>
      </c>
      <c r="K426" s="42" t="str">
        <f>IF(明細書!L426="","",明細書!L426)</f>
        <v/>
      </c>
      <c r="L426" s="43" t="str">
        <f>IF(明細書!M426="","",明細書!M426)</f>
        <v/>
      </c>
      <c r="M426" s="45" t="str">
        <f>IF(明細書!N426="","",明細書!N426)</f>
        <v/>
      </c>
      <c r="N426" s="342">
        <f>明細書!O426</f>
        <v>0</v>
      </c>
      <c r="O426" s="343"/>
      <c r="Q426" s="55" t="str">
        <f t="shared" si="372"/>
        <v/>
      </c>
      <c r="R426" s="42" t="str">
        <f t="shared" si="373"/>
        <v/>
      </c>
      <c r="S426" s="43" t="str">
        <f t="shared" si="374"/>
        <v/>
      </c>
      <c r="T426" s="44" t="str">
        <f t="shared" si="375"/>
        <v/>
      </c>
      <c r="U426" s="42" t="str">
        <f t="shared" si="376"/>
        <v/>
      </c>
      <c r="V426" s="43" t="str">
        <f t="shared" si="377"/>
        <v/>
      </c>
      <c r="W426" s="46" t="str">
        <f t="shared" si="378"/>
        <v/>
      </c>
      <c r="X426" s="83">
        <f t="shared" si="402"/>
        <v>0</v>
      </c>
      <c r="Z426" s="57">
        <f t="shared" si="379"/>
        <v>0</v>
      </c>
      <c r="AA426" s="58">
        <f t="shared" si="380"/>
        <v>0</v>
      </c>
      <c r="AB426" s="59">
        <f t="shared" si="381"/>
        <v>0</v>
      </c>
      <c r="AC426" s="60">
        <f t="shared" si="382"/>
        <v>0</v>
      </c>
      <c r="AD426" s="58">
        <f t="shared" si="383"/>
        <v>0</v>
      </c>
      <c r="AE426" s="59">
        <f t="shared" si="384"/>
        <v>0</v>
      </c>
      <c r="AF426" s="7">
        <f t="shared" si="368"/>
        <v>0</v>
      </c>
      <c r="AG426" s="84">
        <f t="shared" si="369"/>
        <v>0</v>
      </c>
      <c r="AI426" s="57" t="str">
        <f t="shared" si="385"/>
        <v/>
      </c>
      <c r="AJ426" s="58" t="str">
        <f t="shared" si="386"/>
        <v/>
      </c>
      <c r="AK426" s="59" t="str">
        <f t="shared" si="387"/>
        <v/>
      </c>
      <c r="AL426" s="60" t="str">
        <f t="shared" si="388"/>
        <v/>
      </c>
      <c r="AM426" s="58" t="str">
        <f t="shared" si="389"/>
        <v/>
      </c>
      <c r="AN426" s="59" t="str">
        <f t="shared" si="390"/>
        <v/>
      </c>
      <c r="AO426" s="7" t="str">
        <f t="shared" si="391"/>
        <v/>
      </c>
      <c r="AP426" s="84">
        <f t="shared" si="403"/>
        <v>0</v>
      </c>
      <c r="AR426" s="83">
        <f t="shared" si="370"/>
        <v>1</v>
      </c>
      <c r="AT426" s="83">
        <f t="shared" si="371"/>
        <v>0</v>
      </c>
      <c r="AV426" s="57" t="str">
        <f>IF(明細書!Q426="","",明細書!Q426)</f>
        <v/>
      </c>
      <c r="AW426" s="58" t="str">
        <f>IF(明細書!R426="","",明細書!R426)</f>
        <v/>
      </c>
      <c r="AX426" s="59" t="str">
        <f>IF(明細書!S426="","",明細書!S426)</f>
        <v/>
      </c>
      <c r="AY426" s="60" t="str">
        <f>IF(明細書!T426="","",明細書!T426)</f>
        <v/>
      </c>
      <c r="AZ426" s="58" t="str">
        <f>IF(明細書!U426="","",明細書!U426)</f>
        <v/>
      </c>
      <c r="BA426" s="59" t="str">
        <f>IF(明細書!V426="","",明細書!V426)</f>
        <v/>
      </c>
      <c r="BB426" s="7" t="str">
        <f>IF(明細書!W426="","",明細書!W426)</f>
        <v/>
      </c>
      <c r="BD426" s="57" t="str">
        <f t="shared" si="392"/>
        <v/>
      </c>
      <c r="BE426" s="58" t="str">
        <f t="shared" si="393"/>
        <v/>
      </c>
      <c r="BF426" s="59" t="str">
        <f t="shared" si="394"/>
        <v/>
      </c>
      <c r="BG426" s="60" t="str">
        <f t="shared" si="395"/>
        <v/>
      </c>
      <c r="BH426" s="58" t="str">
        <f t="shared" si="396"/>
        <v/>
      </c>
      <c r="BI426" s="59" t="str">
        <f t="shared" si="397"/>
        <v/>
      </c>
      <c r="BJ426" s="7" t="str">
        <f t="shared" si="398"/>
        <v/>
      </c>
      <c r="BK426" s="7">
        <f t="shared" si="399"/>
        <v>0</v>
      </c>
      <c r="BL426" s="84">
        <f t="shared" si="400"/>
        <v>0</v>
      </c>
      <c r="BM426" s="83">
        <f t="shared" si="401"/>
        <v>1</v>
      </c>
    </row>
    <row r="427" spans="1:65" ht="20.25" customHeight="1" thickBot="1" x14ac:dyDescent="0.2">
      <c r="G427" s="54" t="str">
        <f>IF(明細書!H427="","",明細書!H427)</f>
        <v/>
      </c>
      <c r="H427" s="47" t="str">
        <f>IF(明細書!I427="","",明細書!I427)</f>
        <v/>
      </c>
      <c r="I427" s="26" t="str">
        <f>IF(明細書!J427="","",明細書!J427)</f>
        <v/>
      </c>
      <c r="J427" s="27" t="str">
        <f>IF(明細書!K427="","",明細書!K427)</f>
        <v/>
      </c>
      <c r="K427" s="47" t="str">
        <f>IF(明細書!L427="","",明細書!L427)</f>
        <v/>
      </c>
      <c r="L427" s="26" t="str">
        <f>IF(明細書!M427="","",明細書!M427)</f>
        <v/>
      </c>
      <c r="M427" s="48" t="str">
        <f>IF(明細書!N427="","",明細書!N427)</f>
        <v/>
      </c>
      <c r="N427" s="344">
        <f>明細書!O427</f>
        <v>0</v>
      </c>
      <c r="O427" s="345"/>
      <c r="Q427" s="54" t="str">
        <f t="shared" si="372"/>
        <v/>
      </c>
      <c r="R427" s="47" t="str">
        <f t="shared" si="373"/>
        <v/>
      </c>
      <c r="S427" s="26" t="str">
        <f t="shared" si="374"/>
        <v/>
      </c>
      <c r="T427" s="27" t="str">
        <f t="shared" si="375"/>
        <v/>
      </c>
      <c r="U427" s="47" t="str">
        <f t="shared" si="376"/>
        <v/>
      </c>
      <c r="V427" s="26" t="str">
        <f t="shared" si="377"/>
        <v/>
      </c>
      <c r="W427" s="49" t="str">
        <f t="shared" si="378"/>
        <v/>
      </c>
      <c r="X427" s="85">
        <f t="shared" si="402"/>
        <v>0</v>
      </c>
      <c r="Z427" s="62">
        <f t="shared" si="379"/>
        <v>0</v>
      </c>
      <c r="AA427" s="63">
        <f t="shared" si="380"/>
        <v>0</v>
      </c>
      <c r="AB427" s="64">
        <f t="shared" si="381"/>
        <v>0</v>
      </c>
      <c r="AC427" s="65">
        <f t="shared" si="382"/>
        <v>0</v>
      </c>
      <c r="AD427" s="63">
        <f t="shared" si="383"/>
        <v>0</v>
      </c>
      <c r="AE427" s="64">
        <f t="shared" si="384"/>
        <v>0</v>
      </c>
      <c r="AF427" s="61">
        <f t="shared" si="368"/>
        <v>0</v>
      </c>
      <c r="AG427" s="86">
        <f t="shared" si="369"/>
        <v>0</v>
      </c>
      <c r="AI427" s="62" t="str">
        <f t="shared" si="385"/>
        <v/>
      </c>
      <c r="AJ427" s="63" t="str">
        <f t="shared" si="386"/>
        <v/>
      </c>
      <c r="AK427" s="64" t="str">
        <f t="shared" si="387"/>
        <v/>
      </c>
      <c r="AL427" s="65" t="str">
        <f t="shared" si="388"/>
        <v/>
      </c>
      <c r="AM427" s="63" t="str">
        <f t="shared" si="389"/>
        <v/>
      </c>
      <c r="AN427" s="64" t="str">
        <f t="shared" si="390"/>
        <v/>
      </c>
      <c r="AO427" s="61" t="str">
        <f t="shared" si="391"/>
        <v/>
      </c>
      <c r="AP427" s="86">
        <f t="shared" si="403"/>
        <v>0</v>
      </c>
      <c r="AR427" s="85">
        <f t="shared" si="370"/>
        <v>1</v>
      </c>
      <c r="AT427" s="85">
        <f t="shared" si="371"/>
        <v>0</v>
      </c>
      <c r="AV427" s="62" t="str">
        <f>IF(明細書!Q427="","",明細書!Q427)</f>
        <v/>
      </c>
      <c r="AW427" s="63" t="str">
        <f>IF(明細書!R427="","",明細書!R427)</f>
        <v/>
      </c>
      <c r="AX427" s="64" t="str">
        <f>IF(明細書!S427="","",明細書!S427)</f>
        <v/>
      </c>
      <c r="AY427" s="65" t="str">
        <f>IF(明細書!T427="","",明細書!T427)</f>
        <v/>
      </c>
      <c r="AZ427" s="63" t="str">
        <f>IF(明細書!U427="","",明細書!U427)</f>
        <v/>
      </c>
      <c r="BA427" s="64" t="str">
        <f>IF(明細書!V427="","",明細書!V427)</f>
        <v/>
      </c>
      <c r="BB427" s="61" t="str">
        <f>IF(明細書!W427="","",明細書!W427)</f>
        <v/>
      </c>
      <c r="BD427" s="62" t="str">
        <f t="shared" si="392"/>
        <v/>
      </c>
      <c r="BE427" s="63" t="str">
        <f t="shared" si="393"/>
        <v/>
      </c>
      <c r="BF427" s="64" t="str">
        <f t="shared" si="394"/>
        <v/>
      </c>
      <c r="BG427" s="65" t="str">
        <f t="shared" si="395"/>
        <v/>
      </c>
      <c r="BH427" s="63" t="str">
        <f t="shared" si="396"/>
        <v/>
      </c>
      <c r="BI427" s="64" t="str">
        <f t="shared" si="397"/>
        <v/>
      </c>
      <c r="BJ427" s="61" t="str">
        <f t="shared" si="398"/>
        <v/>
      </c>
      <c r="BK427" s="61">
        <f t="shared" si="399"/>
        <v>0</v>
      </c>
      <c r="BL427" s="86">
        <f t="shared" si="400"/>
        <v>0</v>
      </c>
      <c r="BM427" s="85">
        <f t="shared" si="401"/>
        <v>1</v>
      </c>
    </row>
    <row r="428" spans="1:65" ht="20.25" customHeight="1" thickBot="1" x14ac:dyDescent="0.2">
      <c r="Z428" s="87"/>
      <c r="AA428" s="88" t="s">
        <v>22</v>
      </c>
      <c r="AD428" s="88"/>
      <c r="AE428" s="88" t="s">
        <v>23</v>
      </c>
      <c r="AF428" s="89"/>
      <c r="AG428" s="76" t="str">
        <f>IF($AT428&gt;8,AG430,IF($AT428=8,IF($AR428=-1,"-","\"),IF($AT428=7,IF($AR428=-1,"\",""),"")))</f>
        <v/>
      </c>
      <c r="AH428" s="67" t="str">
        <f>IF($AT428&gt;7,AH430,IF($AT428=7,IF($AR428=-1,"-","\"),IF($AT428=6,IF($AR428=-1,"\",""),"")))</f>
        <v/>
      </c>
      <c r="AI428" s="67" t="str">
        <f>IF($AT428&gt;6,AI430,IF($AT428=6,IF($AR428=-1,"-","\"),IF($AT428=5,IF($AR428=-1,"\",""),"")))</f>
        <v/>
      </c>
      <c r="AJ428" s="67" t="str">
        <f>IF($AT428&gt;5,AJ430,IF($AT428=5,IF($AR428=-1,"-","\"),IF($AT428=4,IF($AR428=-1,"\",""),"")))</f>
        <v/>
      </c>
      <c r="AK428" s="67" t="str">
        <f>IF($AT428&gt;4,AK430,IF($AT428=4,IF($AR428=-1,"-","\"),IF($AT428=3,IF($AR428=-1,"\",""),"")))</f>
        <v/>
      </c>
      <c r="AL428" s="67" t="str">
        <f>IF($AT428&gt;3,AL430,IF($AT428=3,IF($AR428=-1,"-","\"),IF($AT428=2,IF($AR428=-1,"\",""),"")))</f>
        <v/>
      </c>
      <c r="AM428" s="67" t="str">
        <f>IF($AT428&gt;2,AM430,IF($AT428=2,IF($AR428=-1,"-","\"),IF($AT428=1,IF($AR428=-1,"\",""),"")))</f>
        <v/>
      </c>
      <c r="AN428" s="67" t="str">
        <f>IF($AT428&gt;1,AN430,IF($AT428=1,IF($AR428=-1,"-","\"),""))</f>
        <v/>
      </c>
      <c r="AO428" s="69" t="str">
        <f>IF($AT428&gt;0,AO430,"")</f>
        <v/>
      </c>
      <c r="AP428" s="89">
        <f>SUM(BL398:BL427)</f>
        <v>0</v>
      </c>
      <c r="AR428" s="90">
        <f>IF(AP428&lt;0,-1,1)</f>
        <v>1</v>
      </c>
      <c r="AT428" s="82">
        <f>IF(COUNTBLANK(AV398:BB427)=210,0,LEN(AP430))</f>
        <v>0</v>
      </c>
    </row>
    <row r="429" spans="1:65" ht="20.25" customHeight="1" thickBot="1" x14ac:dyDescent="0.2">
      <c r="Z429" s="79"/>
      <c r="AA429" s="80" t="s">
        <v>24</v>
      </c>
      <c r="AB429" s="80"/>
      <c r="AC429" s="80"/>
      <c r="AD429" s="80"/>
      <c r="AE429" s="80" t="s">
        <v>23</v>
      </c>
      <c r="AF429" s="81"/>
      <c r="AG429" s="76" t="str">
        <f>IF($AT429&gt;8,AG431,IF($AT429=8,IF($AR429=-1,"-","\"),IF($AT429=7,IF($AR429=-1,"\",""),"")))</f>
        <v/>
      </c>
      <c r="AH429" s="67" t="str">
        <f>IF($AT429&gt;7,AH431,IF($AT429=7,IF($AR429=-1,"-","\"),IF($AT429=6,IF($AR429=-1,"\",""),"")))</f>
        <v/>
      </c>
      <c r="AI429" s="67" t="str">
        <f>IF($AT429&gt;6,AI431,IF($AT429=6,IF($AR429=-1,"-","\"),IF($AT429=5,IF($AR429=-1,"\",""),"")))</f>
        <v/>
      </c>
      <c r="AJ429" s="67" t="str">
        <f>IF($AT429&gt;5,AJ431,IF($AT429=5,IF($AR429=-1,"-","\"),IF($AT429=4,IF($AR429=-1,"\",""),"")))</f>
        <v/>
      </c>
      <c r="AK429" s="67" t="str">
        <f>IF($AT429&gt;4,AK431,IF($AT429=4,IF($AR429=-1,"-","\"),IF($AT429=3,IF($AR429=-1,"\",""),"")))</f>
        <v/>
      </c>
      <c r="AL429" s="67" t="str">
        <f>IF($AT429&gt;3,AL431,IF($AT429=3,IF($AR429=-1,"-","\"),IF($AT429=2,IF($AR429=-1,"\",""),"")))</f>
        <v/>
      </c>
      <c r="AM429" s="67" t="str">
        <f>IF($AT429&gt;2,AM431,IF($AT429=2,IF($AR429=-1,"-","\"),IF($AT429=1,IF($AR429=-1,"\",""),"")))</f>
        <v/>
      </c>
      <c r="AN429" s="67" t="str">
        <f>IF($AT429&gt;1,AN431,IF($AT429=1,IF($AR429=-1,"-","\"),""))</f>
        <v/>
      </c>
      <c r="AO429" s="69" t="str">
        <f>IF($AT429&gt;0,AO431,"")</f>
        <v/>
      </c>
      <c r="AP429" s="81">
        <f>AP428+AP390</f>
        <v>0</v>
      </c>
      <c r="AR429" s="82">
        <f>IF(AP429&lt;0,-1,1)</f>
        <v>1</v>
      </c>
      <c r="AT429" s="85">
        <f>IF(COUNTBLANK(AV398:BB427)=210,0,LEN(AP431))</f>
        <v>0</v>
      </c>
    </row>
    <row r="430" spans="1:65" ht="20.25" customHeight="1" thickBot="1" x14ac:dyDescent="0.2">
      <c r="Z430" s="79" t="s">
        <v>63</v>
      </c>
      <c r="AA430" s="80" t="s">
        <v>22</v>
      </c>
      <c r="AB430" s="80"/>
      <c r="AC430" s="80"/>
      <c r="AD430" s="80"/>
      <c r="AE430" s="80" t="s">
        <v>23</v>
      </c>
      <c r="AF430" s="81" t="s">
        <v>63</v>
      </c>
      <c r="AG430" s="34">
        <f>INT(AP430/10000000)-INT(AP430/100000000)*10</f>
        <v>0</v>
      </c>
      <c r="AH430" s="72">
        <f>INT(AP430/1000000)-INT(AP430/10000000)*10</f>
        <v>0</v>
      </c>
      <c r="AI430" s="73">
        <f>INT(AP430/100000)-INT(AP430/1000000)*10</f>
        <v>0</v>
      </c>
      <c r="AJ430" s="74">
        <f>INT(AP430/100000)-INT(AP430/1000000)*10</f>
        <v>0</v>
      </c>
      <c r="AK430" s="72">
        <f>INT(AP430/10000)-INT(AP430/100000)*10</f>
        <v>0</v>
      </c>
      <c r="AL430" s="73">
        <f>INT(AP430/1000)-INT(AP430/10000)*10</f>
        <v>0</v>
      </c>
      <c r="AM430" s="74">
        <f>INT(AP430/100)-INT(AP430/1000)*10</f>
        <v>0</v>
      </c>
      <c r="AN430" s="72">
        <f>INT(AP430/10)-INT(AP430/100)*10</f>
        <v>0</v>
      </c>
      <c r="AO430" s="36">
        <f>INT(AP430/1)-INT(AP430/10)*10</f>
        <v>0</v>
      </c>
      <c r="AP430" s="75">
        <f>AP428*AR428</f>
        <v>0</v>
      </c>
    </row>
    <row r="431" spans="1:65" ht="20.25" customHeight="1" thickBot="1" x14ac:dyDescent="0.2">
      <c r="Z431" s="79" t="s">
        <v>63</v>
      </c>
      <c r="AA431" s="80" t="s">
        <v>24</v>
      </c>
      <c r="AB431" s="80"/>
      <c r="AC431" s="80"/>
      <c r="AD431" s="80"/>
      <c r="AE431" s="80" t="s">
        <v>23</v>
      </c>
      <c r="AF431" s="81" t="s">
        <v>63</v>
      </c>
      <c r="AG431" s="70">
        <f>INT(AP431/10000000)-INT(AP431/100000000)*10</f>
        <v>0</v>
      </c>
      <c r="AH431" s="67">
        <f>INT(AP431/1000000)-INT(AP431/10000000)*10</f>
        <v>0</v>
      </c>
      <c r="AI431" s="68">
        <f>INT(AP431/100000)-INT(AP431/1000000)*10</f>
        <v>0</v>
      </c>
      <c r="AJ431" s="66">
        <f>INT(AP431/100000)-INT(AP431/1000000)*10</f>
        <v>0</v>
      </c>
      <c r="AK431" s="67">
        <f>INT(AP431/10000)-INT(AP431/100000)*10</f>
        <v>0</v>
      </c>
      <c r="AL431" s="68">
        <f>INT(AP431/1000)-INT(AP431/10000)*10</f>
        <v>0</v>
      </c>
      <c r="AM431" s="66">
        <f>INT(AP431/100)-INT(AP431/1000)*10</f>
        <v>0</v>
      </c>
      <c r="AN431" s="67">
        <f>INT(AP431/10)-INT(AP431/100)*10</f>
        <v>0</v>
      </c>
      <c r="AO431" s="69">
        <f>INT(AP431/1)-INT(AP431/10)*10</f>
        <v>0</v>
      </c>
      <c r="AP431" s="71">
        <f>AP429*AR429</f>
        <v>0</v>
      </c>
    </row>
    <row r="432" spans="1:65" ht="20.25" customHeight="1" x14ac:dyDescent="0.15">
      <c r="A432" s="33" t="s">
        <v>64</v>
      </c>
      <c r="B432" s="33" t="s">
        <v>65</v>
      </c>
      <c r="C432" s="33">
        <f>C393+1</f>
        <v>12</v>
      </c>
    </row>
    <row r="434" spans="7:65" ht="20.25" customHeight="1" x14ac:dyDescent="0.15">
      <c r="Q434" s="33" t="str">
        <f>IF(G437&lt;10,G437*1000000,"")</f>
        <v/>
      </c>
    </row>
    <row r="435" spans="7:65" ht="20.25" customHeight="1" thickBot="1" x14ac:dyDescent="0.2"/>
    <row r="436" spans="7:65" ht="20.25" customHeight="1" thickBot="1" x14ac:dyDescent="0.2">
      <c r="G436" s="77"/>
      <c r="H436" s="78" t="s">
        <v>15</v>
      </c>
      <c r="I436" s="35"/>
      <c r="J436" s="35"/>
      <c r="K436" s="35"/>
      <c r="L436" s="35" t="s">
        <v>16</v>
      </c>
      <c r="M436" s="35"/>
      <c r="N436" s="34" t="s">
        <v>17</v>
      </c>
      <c r="O436" s="36" t="s">
        <v>18</v>
      </c>
      <c r="Q436" s="79" t="s">
        <v>15</v>
      </c>
      <c r="R436" s="80"/>
      <c r="S436" s="80" t="s">
        <v>16</v>
      </c>
      <c r="T436" s="80"/>
      <c r="U436" s="80" t="s">
        <v>23</v>
      </c>
      <c r="V436" s="80"/>
      <c r="W436" s="81" t="s">
        <v>37</v>
      </c>
      <c r="X436" s="82" t="s">
        <v>39</v>
      </c>
      <c r="Z436" s="79" t="s">
        <v>63</v>
      </c>
      <c r="AA436" s="80" t="s">
        <v>19</v>
      </c>
      <c r="AB436" s="80"/>
      <c r="AC436" s="80"/>
      <c r="AD436" s="80"/>
      <c r="AE436" s="80" t="s">
        <v>20</v>
      </c>
      <c r="AF436" s="81" t="s">
        <v>63</v>
      </c>
      <c r="AG436" s="81" t="s">
        <v>43</v>
      </c>
      <c r="AI436" s="79"/>
      <c r="AJ436" s="80" t="s">
        <v>19</v>
      </c>
      <c r="AK436" s="80"/>
      <c r="AL436" s="80"/>
      <c r="AM436" s="80"/>
      <c r="AN436" s="80" t="s">
        <v>20</v>
      </c>
      <c r="AO436" s="81"/>
      <c r="AP436" s="81" t="s">
        <v>44</v>
      </c>
      <c r="AR436" s="82" t="s">
        <v>38</v>
      </c>
      <c r="AT436" s="82" t="s">
        <v>42</v>
      </c>
      <c r="AV436" s="79"/>
      <c r="AW436" s="80" t="s">
        <v>19</v>
      </c>
      <c r="AX436" s="80"/>
      <c r="AY436" s="80"/>
      <c r="AZ436" s="80"/>
      <c r="BA436" s="80" t="s">
        <v>20</v>
      </c>
      <c r="BB436" s="81"/>
      <c r="BD436" s="79" t="s">
        <v>19</v>
      </c>
      <c r="BE436" s="80"/>
      <c r="BF436" s="80" t="s">
        <v>20</v>
      </c>
      <c r="BG436" s="80"/>
      <c r="BH436" s="80" t="s">
        <v>23</v>
      </c>
      <c r="BI436" s="80"/>
      <c r="BJ436" s="81" t="s">
        <v>37</v>
      </c>
      <c r="BK436" s="81" t="s">
        <v>43</v>
      </c>
      <c r="BL436" s="81" t="s">
        <v>44</v>
      </c>
      <c r="BM436" s="82" t="s">
        <v>38</v>
      </c>
    </row>
    <row r="437" spans="7:65" ht="20.25" customHeight="1" x14ac:dyDescent="0.15">
      <c r="G437" s="56" t="str">
        <f>IF(明細書!H437="","",明細書!H437)</f>
        <v/>
      </c>
      <c r="H437" s="37" t="str">
        <f>IF(明細書!I437="","",明細書!I437)</f>
        <v/>
      </c>
      <c r="I437" s="38" t="str">
        <f>IF(明細書!J437="","",明細書!J437)</f>
        <v/>
      </c>
      <c r="J437" s="39" t="str">
        <f>IF(明細書!K437="","",明細書!K437)</f>
        <v/>
      </c>
      <c r="K437" s="37" t="str">
        <f>IF(明細書!L437="","",明細書!L437)</f>
        <v/>
      </c>
      <c r="L437" s="38" t="str">
        <f>IF(明細書!M437="","",明細書!M437)</f>
        <v/>
      </c>
      <c r="M437" s="40" t="str">
        <f>IF(明細書!N437="","",明細書!N437)</f>
        <v/>
      </c>
      <c r="N437" s="346">
        <f>明細書!O437</f>
        <v>0</v>
      </c>
      <c r="O437" s="347"/>
      <c r="Q437" s="56" t="str">
        <f>IF(G437&lt;10,G437*1000000,"")</f>
        <v/>
      </c>
      <c r="R437" s="37" t="str">
        <f>IF(H437&lt;10,H437*100000,"")</f>
        <v/>
      </c>
      <c r="S437" s="38" t="str">
        <f>IF(I437&lt;10,I437*10000,"")</f>
        <v/>
      </c>
      <c r="T437" s="39" t="str">
        <f>IF(J437&lt;10,J437*1000,"")</f>
        <v/>
      </c>
      <c r="U437" s="37" t="str">
        <f>IF(K437&lt;10,K437*100,"")</f>
        <v/>
      </c>
      <c r="V437" s="38" t="str">
        <f>IF(L437&lt;10,L437*10,"")</f>
        <v/>
      </c>
      <c r="W437" s="41" t="str">
        <f>IF(M437&lt;10,M437*1,"")</f>
        <v/>
      </c>
      <c r="X437" s="83">
        <f>SUM(Q437:W437)</f>
        <v>0</v>
      </c>
      <c r="Z437" s="57">
        <f>INT($AG437/1000000)-INT($AG437/10000000)*10</f>
        <v>0</v>
      </c>
      <c r="AA437" s="58">
        <f>INT($AG437/100000)-INT($AG437/1000000)*10</f>
        <v>0</v>
      </c>
      <c r="AB437" s="59">
        <f>INT($AG437/10000)-INT($AG437/100000)*10</f>
        <v>0</v>
      </c>
      <c r="AC437" s="60">
        <f>INT($AG437/1000)-INT($AG437/10000)*10</f>
        <v>0</v>
      </c>
      <c r="AD437" s="58">
        <f>INT($AG437/100)-INT($AG437/1000)*10</f>
        <v>0</v>
      </c>
      <c r="AE437" s="59">
        <f>INT($AG437/10)-INT($AG437/100)*10</f>
        <v>0</v>
      </c>
      <c r="AF437" s="7">
        <f t="shared" ref="AF437:AF466" si="404">INT($AG437/1)-INT($AG437/10)*10</f>
        <v>0</v>
      </c>
      <c r="AG437" s="84">
        <f t="shared" ref="AG437:AG466" si="405">X437*N437</f>
        <v>0</v>
      </c>
      <c r="AI437" s="57" t="str">
        <f>IF($AT437&gt;6,Z437,IF($AT437=6,IF($AR437=-1,"-","\"),IF($AT437=5,IF($AR437=-1,"\",""),"")))</f>
        <v/>
      </c>
      <c r="AJ437" s="58" t="str">
        <f>IF($AT437&gt;5,AA437,IF($AT437=5,IF($AR437=-1,"-","\"),IF($AT437=4,IF($AR437=-1,"\",""),"")))</f>
        <v/>
      </c>
      <c r="AK437" s="59" t="str">
        <f>IF($AT437&gt;4,AB437,IF($AT437=4,IF($AR437=-1,"-","\"),IF($AT437=3,IF($AR437=-1,"\",""),"")))</f>
        <v/>
      </c>
      <c r="AL437" s="60" t="str">
        <f>IF($AT437&gt;3,AC437,IF($AT437=3,IF($AR437=-1,"-","\"),IF($AT437=2,IF($AR437=-1,"\",""),"")))</f>
        <v/>
      </c>
      <c r="AM437" s="58" t="str">
        <f>IF($AT437&gt;2,AD437,IF($AT437=2,IF($AR437=-1,"-","\"),IF($AT437=1,IF($AR437=-1,"\",""),"")))</f>
        <v/>
      </c>
      <c r="AN437" s="59" t="str">
        <f>IF($AT437&gt;1,AE437,IF($AT437=1,IF($AR437=-1,"-","\"),IF($AT437=0,IF($AR437=-1,"\",""),"")))</f>
        <v/>
      </c>
      <c r="AO437" s="7" t="str">
        <f>IF($AT437&gt;0,AF437,"")</f>
        <v/>
      </c>
      <c r="AP437" s="84">
        <f>AG437*AR437</f>
        <v>0</v>
      </c>
      <c r="AR437" s="83">
        <f t="shared" ref="AR437:AR466" si="406">IF(COUNTIF(G437:M437,"-")&gt;0,-1,1)</f>
        <v>1</v>
      </c>
      <c r="AT437" s="83">
        <f t="shared" ref="AT437:AT466" si="407">IF(W437="",0,LEN(AG437))</f>
        <v>0</v>
      </c>
      <c r="AV437" s="57" t="str">
        <f>IF(明細書!Q437="","",明細書!Q437)</f>
        <v/>
      </c>
      <c r="AW437" s="58" t="str">
        <f>IF(明細書!R437="","",明細書!R437)</f>
        <v/>
      </c>
      <c r="AX437" s="59" t="str">
        <f>IF(明細書!S437="","",明細書!S437)</f>
        <v/>
      </c>
      <c r="AY437" s="60" t="str">
        <f>IF(明細書!T437="","",明細書!T437)</f>
        <v/>
      </c>
      <c r="AZ437" s="58" t="str">
        <f>IF(明細書!U437="","",明細書!U437)</f>
        <v/>
      </c>
      <c r="BA437" s="59" t="str">
        <f>IF(明細書!V437="","",明細書!V437)</f>
        <v/>
      </c>
      <c r="BB437" s="7" t="str">
        <f>IF(明細書!W437="","",明細書!W437)</f>
        <v/>
      </c>
      <c r="BD437" s="57" t="str">
        <f>IF(AV437&lt;10,AV437*1000000,"")</f>
        <v/>
      </c>
      <c r="BE437" s="58" t="str">
        <f>IF(AW437&lt;10,AW437*100000,"")</f>
        <v/>
      </c>
      <c r="BF437" s="59" t="str">
        <f>IF(AX437&lt;10,AX437*10000,"")</f>
        <v/>
      </c>
      <c r="BG437" s="60" t="str">
        <f>IF(AY437&lt;10,AY437*1000,"")</f>
        <v/>
      </c>
      <c r="BH437" s="58" t="str">
        <f>IF(AZ437&lt;10,AZ437*100,"")</f>
        <v/>
      </c>
      <c r="BI437" s="59" t="str">
        <f>IF(BA437&lt;10,BA437*10,"")</f>
        <v/>
      </c>
      <c r="BJ437" s="7" t="str">
        <f>IF(BB437&lt;10,BB437*1,"")</f>
        <v/>
      </c>
      <c r="BK437" s="7">
        <f>SUM(BD437:BJ437)</f>
        <v>0</v>
      </c>
      <c r="BL437" s="84">
        <f>BK437*BM437</f>
        <v>0</v>
      </c>
      <c r="BM437" s="83">
        <f>IF(COUNTIF(AV437:BB437,"-")&gt;0,-1,1)</f>
        <v>1</v>
      </c>
    </row>
    <row r="438" spans="7:65" ht="20.25" customHeight="1" x14ac:dyDescent="0.15">
      <c r="G438" s="55" t="str">
        <f>IF(明細書!H438="","",明細書!H438)</f>
        <v/>
      </c>
      <c r="H438" s="42" t="str">
        <f>IF(明細書!I438="","",明細書!I438)</f>
        <v/>
      </c>
      <c r="I438" s="43" t="str">
        <f>IF(明細書!J438="","",明細書!J438)</f>
        <v/>
      </c>
      <c r="J438" s="44" t="str">
        <f>IF(明細書!K438="","",明細書!K438)</f>
        <v/>
      </c>
      <c r="K438" s="42" t="str">
        <f>IF(明細書!L438="","",明細書!L438)</f>
        <v/>
      </c>
      <c r="L438" s="43" t="str">
        <f>IF(明細書!M438="","",明細書!M438)</f>
        <v/>
      </c>
      <c r="M438" s="45" t="str">
        <f>IF(明細書!N438="","",明細書!N438)</f>
        <v/>
      </c>
      <c r="N438" s="342">
        <f>明細書!O438</f>
        <v>0</v>
      </c>
      <c r="O438" s="343"/>
      <c r="Q438" s="55" t="str">
        <f t="shared" ref="Q438:Q466" si="408">IF(G438&lt;10,G438*1000000,"")</f>
        <v/>
      </c>
      <c r="R438" s="42" t="str">
        <f t="shared" ref="R438:R466" si="409">IF(H438&lt;10,H438*100000,"")</f>
        <v/>
      </c>
      <c r="S438" s="43" t="str">
        <f t="shared" ref="S438:S466" si="410">IF(I438&lt;10,I438*10000,"")</f>
        <v/>
      </c>
      <c r="T438" s="44" t="str">
        <f t="shared" ref="T438:T466" si="411">IF(J438&lt;10,J438*1000,"")</f>
        <v/>
      </c>
      <c r="U438" s="42" t="str">
        <f t="shared" ref="U438:U466" si="412">IF(K438&lt;10,K438*100,"")</f>
        <v/>
      </c>
      <c r="V438" s="43" t="str">
        <f t="shared" ref="V438:V466" si="413">IF(L438&lt;10,L438*10,"")</f>
        <v/>
      </c>
      <c r="W438" s="46" t="str">
        <f t="shared" ref="W438:W466" si="414">IF(M438&lt;10,M438*1,"")</f>
        <v/>
      </c>
      <c r="X438" s="83">
        <f>SUM(Q438:W438)</f>
        <v>0</v>
      </c>
      <c r="Z438" s="57">
        <f t="shared" ref="Z438:Z466" si="415">INT($AG438/1000000)-INT($AG438/10000000)*10</f>
        <v>0</v>
      </c>
      <c r="AA438" s="58">
        <f t="shared" ref="AA438:AA466" si="416">INT($AG438/100000)-INT($AG438/1000000)*10</f>
        <v>0</v>
      </c>
      <c r="AB438" s="59">
        <f t="shared" ref="AB438:AB466" si="417">INT($AG438/10000)-INT($AG438/100000)*10</f>
        <v>0</v>
      </c>
      <c r="AC438" s="60">
        <f t="shared" ref="AC438:AC466" si="418">INT($AG438/1000)-INT($AG438/10000)*10</f>
        <v>0</v>
      </c>
      <c r="AD438" s="58">
        <f t="shared" ref="AD438:AD466" si="419">INT($AG438/100)-INT($AG438/1000)*10</f>
        <v>0</v>
      </c>
      <c r="AE438" s="59">
        <f t="shared" ref="AE438:AE466" si="420">INT($AG438/10)-INT($AG438/100)*10</f>
        <v>0</v>
      </c>
      <c r="AF438" s="7">
        <f t="shared" si="404"/>
        <v>0</v>
      </c>
      <c r="AG438" s="84">
        <f t="shared" si="405"/>
        <v>0</v>
      </c>
      <c r="AI438" s="57" t="str">
        <f t="shared" ref="AI438:AI466" si="421">IF($AT438&gt;6,Z438,IF($AT438=6,IF($AR438=-1,"-","\"),IF($AT438=5,IF($AR438=-1,"\",""),"")))</f>
        <v/>
      </c>
      <c r="AJ438" s="58" t="str">
        <f t="shared" ref="AJ438:AJ466" si="422">IF($AT438&gt;5,AA438,IF($AT438=5,IF($AR438=-1,"-","\"),IF($AT438=4,IF($AR438=-1,"\",""),"")))</f>
        <v/>
      </c>
      <c r="AK438" s="59" t="str">
        <f t="shared" ref="AK438:AK466" si="423">IF($AT438&gt;4,AB438,IF($AT438=4,IF($AR438=-1,"-","\"),IF($AT438=3,IF($AR438=-1,"\",""),"")))</f>
        <v/>
      </c>
      <c r="AL438" s="60" t="str">
        <f t="shared" ref="AL438:AL466" si="424">IF($AT438&gt;3,AC438,IF($AT438=3,IF($AR438=-1,"-","\"),IF($AT438=2,IF($AR438=-1,"\",""),"")))</f>
        <v/>
      </c>
      <c r="AM438" s="58" t="str">
        <f t="shared" ref="AM438:AM466" si="425">IF($AT438&gt;2,AD438,IF($AT438=2,IF($AR438=-1,"-","\"),IF($AT438=1,IF($AR438=-1,"\",""),"")))</f>
        <v/>
      </c>
      <c r="AN438" s="59" t="str">
        <f t="shared" ref="AN438:AN466" si="426">IF($AT438&gt;1,AE438,IF($AT438=1,IF($AR438=-1,"-","\"),IF($AT438=0,IF($AR438=-1,"\",""),"")))</f>
        <v/>
      </c>
      <c r="AO438" s="7" t="str">
        <f t="shared" ref="AO438:AO466" si="427">IF($AT438&gt;0,AF438,"")</f>
        <v/>
      </c>
      <c r="AP438" s="84">
        <f>AG438*AR438</f>
        <v>0</v>
      </c>
      <c r="AR438" s="83">
        <f t="shared" si="406"/>
        <v>1</v>
      </c>
      <c r="AT438" s="83">
        <f t="shared" si="407"/>
        <v>0</v>
      </c>
      <c r="AV438" s="57" t="str">
        <f>IF(明細書!Q438="","",明細書!Q438)</f>
        <v/>
      </c>
      <c r="AW438" s="58" t="str">
        <f>IF(明細書!R438="","",明細書!R438)</f>
        <v/>
      </c>
      <c r="AX438" s="59" t="str">
        <f>IF(明細書!S438="","",明細書!S438)</f>
        <v/>
      </c>
      <c r="AY438" s="60" t="str">
        <f>IF(明細書!T438="","",明細書!T438)</f>
        <v/>
      </c>
      <c r="AZ438" s="58" t="str">
        <f>IF(明細書!U438="","",明細書!U438)</f>
        <v/>
      </c>
      <c r="BA438" s="59" t="str">
        <f>IF(明細書!V438="","",明細書!V438)</f>
        <v/>
      </c>
      <c r="BB438" s="7" t="str">
        <f>IF(明細書!W438="","",明細書!W438)</f>
        <v/>
      </c>
      <c r="BD438" s="57" t="str">
        <f t="shared" ref="BD438:BD466" si="428">IF(AV438&lt;10,AV438*1000000,"")</f>
        <v/>
      </c>
      <c r="BE438" s="58" t="str">
        <f t="shared" ref="BE438:BE466" si="429">IF(AW438&lt;10,AW438*100000,"")</f>
        <v/>
      </c>
      <c r="BF438" s="59" t="str">
        <f t="shared" ref="BF438:BF466" si="430">IF(AX438&lt;10,AX438*10000,"")</f>
        <v/>
      </c>
      <c r="BG438" s="60" t="str">
        <f t="shared" ref="BG438:BG466" si="431">IF(AY438&lt;10,AY438*1000,"")</f>
        <v/>
      </c>
      <c r="BH438" s="58" t="str">
        <f t="shared" ref="BH438:BH466" si="432">IF(AZ438&lt;10,AZ438*100,"")</f>
        <v/>
      </c>
      <c r="BI438" s="59" t="str">
        <f t="shared" ref="BI438:BI466" si="433">IF(BA438&lt;10,BA438*10,"")</f>
        <v/>
      </c>
      <c r="BJ438" s="7" t="str">
        <f t="shared" ref="BJ438:BJ466" si="434">IF(BB438&lt;10,BB438*1,"")</f>
        <v/>
      </c>
      <c r="BK438" s="7">
        <f t="shared" ref="BK438:BK466" si="435">SUM(BD438:BJ438)</f>
        <v>0</v>
      </c>
      <c r="BL438" s="84">
        <f t="shared" ref="BL438:BL466" si="436">BK438*BM438</f>
        <v>0</v>
      </c>
      <c r="BM438" s="83">
        <f t="shared" ref="BM438:BM466" si="437">IF(COUNTIF(AV438:BB438,"-")&gt;0,-1,1)</f>
        <v>1</v>
      </c>
    </row>
    <row r="439" spans="7:65" ht="20.25" customHeight="1" x14ac:dyDescent="0.15">
      <c r="G439" s="55" t="str">
        <f>IF(明細書!H439="","",明細書!H439)</f>
        <v/>
      </c>
      <c r="H439" s="42" t="str">
        <f>IF(明細書!I439="","",明細書!I439)</f>
        <v/>
      </c>
      <c r="I439" s="43" t="str">
        <f>IF(明細書!J439="","",明細書!J439)</f>
        <v/>
      </c>
      <c r="J439" s="44" t="str">
        <f>IF(明細書!K439="","",明細書!K439)</f>
        <v/>
      </c>
      <c r="K439" s="42" t="str">
        <f>IF(明細書!L439="","",明細書!L439)</f>
        <v/>
      </c>
      <c r="L439" s="43" t="str">
        <f>IF(明細書!M439="","",明細書!M439)</f>
        <v/>
      </c>
      <c r="M439" s="45" t="str">
        <f>IF(明細書!N439="","",明細書!N439)</f>
        <v/>
      </c>
      <c r="N439" s="342">
        <f>明細書!O439</f>
        <v>0</v>
      </c>
      <c r="O439" s="343"/>
      <c r="Q439" s="55" t="str">
        <f t="shared" si="408"/>
        <v/>
      </c>
      <c r="R439" s="42" t="str">
        <f t="shared" si="409"/>
        <v/>
      </c>
      <c r="S439" s="43" t="str">
        <f t="shared" si="410"/>
        <v/>
      </c>
      <c r="T439" s="44" t="str">
        <f t="shared" si="411"/>
        <v/>
      </c>
      <c r="U439" s="42" t="str">
        <f t="shared" si="412"/>
        <v/>
      </c>
      <c r="V439" s="43" t="str">
        <f t="shared" si="413"/>
        <v/>
      </c>
      <c r="W439" s="46" t="str">
        <f t="shared" si="414"/>
        <v/>
      </c>
      <c r="X439" s="83">
        <f t="shared" ref="X439:X466" si="438">SUM(Q439:W439)</f>
        <v>0</v>
      </c>
      <c r="Z439" s="57">
        <f t="shared" si="415"/>
        <v>0</v>
      </c>
      <c r="AA439" s="58">
        <f t="shared" si="416"/>
        <v>0</v>
      </c>
      <c r="AB439" s="59">
        <f t="shared" si="417"/>
        <v>0</v>
      </c>
      <c r="AC439" s="60">
        <f t="shared" si="418"/>
        <v>0</v>
      </c>
      <c r="AD439" s="58">
        <f t="shared" si="419"/>
        <v>0</v>
      </c>
      <c r="AE439" s="59">
        <f t="shared" si="420"/>
        <v>0</v>
      </c>
      <c r="AF439" s="7">
        <f t="shared" si="404"/>
        <v>0</v>
      </c>
      <c r="AG439" s="84">
        <f t="shared" si="405"/>
        <v>0</v>
      </c>
      <c r="AI439" s="57" t="str">
        <f t="shared" si="421"/>
        <v/>
      </c>
      <c r="AJ439" s="58" t="str">
        <f t="shared" si="422"/>
        <v/>
      </c>
      <c r="AK439" s="59" t="str">
        <f t="shared" si="423"/>
        <v/>
      </c>
      <c r="AL439" s="60" t="str">
        <f t="shared" si="424"/>
        <v/>
      </c>
      <c r="AM439" s="58" t="str">
        <f t="shared" si="425"/>
        <v/>
      </c>
      <c r="AN439" s="59" t="str">
        <f t="shared" si="426"/>
        <v/>
      </c>
      <c r="AO439" s="7" t="str">
        <f t="shared" si="427"/>
        <v/>
      </c>
      <c r="AP439" s="84">
        <f t="shared" ref="AP439:AP466" si="439">AG439*AR439</f>
        <v>0</v>
      </c>
      <c r="AR439" s="83">
        <f t="shared" si="406"/>
        <v>1</v>
      </c>
      <c r="AT439" s="83">
        <f t="shared" si="407"/>
        <v>0</v>
      </c>
      <c r="AV439" s="57" t="str">
        <f>IF(明細書!Q439="","",明細書!Q439)</f>
        <v/>
      </c>
      <c r="AW439" s="58" t="str">
        <f>IF(明細書!R439="","",明細書!R439)</f>
        <v/>
      </c>
      <c r="AX439" s="59" t="str">
        <f>IF(明細書!S439="","",明細書!S439)</f>
        <v/>
      </c>
      <c r="AY439" s="60" t="str">
        <f>IF(明細書!T439="","",明細書!T439)</f>
        <v/>
      </c>
      <c r="AZ439" s="58" t="str">
        <f>IF(明細書!U439="","",明細書!U439)</f>
        <v/>
      </c>
      <c r="BA439" s="59" t="str">
        <f>IF(明細書!V439="","",明細書!V439)</f>
        <v/>
      </c>
      <c r="BB439" s="7" t="str">
        <f>IF(明細書!W439="","",明細書!W439)</f>
        <v/>
      </c>
      <c r="BD439" s="57" t="str">
        <f t="shared" si="428"/>
        <v/>
      </c>
      <c r="BE439" s="58" t="str">
        <f t="shared" si="429"/>
        <v/>
      </c>
      <c r="BF439" s="59" t="str">
        <f t="shared" si="430"/>
        <v/>
      </c>
      <c r="BG439" s="60" t="str">
        <f t="shared" si="431"/>
        <v/>
      </c>
      <c r="BH439" s="58" t="str">
        <f t="shared" si="432"/>
        <v/>
      </c>
      <c r="BI439" s="59" t="str">
        <f t="shared" si="433"/>
        <v/>
      </c>
      <c r="BJ439" s="7" t="str">
        <f t="shared" si="434"/>
        <v/>
      </c>
      <c r="BK439" s="7">
        <f t="shared" si="435"/>
        <v>0</v>
      </c>
      <c r="BL439" s="84">
        <f t="shared" si="436"/>
        <v>0</v>
      </c>
      <c r="BM439" s="83">
        <f t="shared" si="437"/>
        <v>1</v>
      </c>
    </row>
    <row r="440" spans="7:65" ht="20.25" customHeight="1" x14ac:dyDescent="0.15">
      <c r="G440" s="55" t="str">
        <f>IF(明細書!H440="","",明細書!H440)</f>
        <v/>
      </c>
      <c r="H440" s="42" t="str">
        <f>IF(明細書!I440="","",明細書!I440)</f>
        <v/>
      </c>
      <c r="I440" s="43" t="str">
        <f>IF(明細書!J440="","",明細書!J440)</f>
        <v/>
      </c>
      <c r="J440" s="44" t="str">
        <f>IF(明細書!K440="","",明細書!K440)</f>
        <v/>
      </c>
      <c r="K440" s="42" t="str">
        <f>IF(明細書!L440="","",明細書!L440)</f>
        <v/>
      </c>
      <c r="L440" s="43" t="str">
        <f>IF(明細書!M440="","",明細書!M440)</f>
        <v/>
      </c>
      <c r="M440" s="45" t="str">
        <f>IF(明細書!N440="","",明細書!N440)</f>
        <v/>
      </c>
      <c r="N440" s="342">
        <f>明細書!O440</f>
        <v>0</v>
      </c>
      <c r="O440" s="343"/>
      <c r="Q440" s="55" t="str">
        <f t="shared" si="408"/>
        <v/>
      </c>
      <c r="R440" s="42" t="str">
        <f t="shared" si="409"/>
        <v/>
      </c>
      <c r="S440" s="43" t="str">
        <f t="shared" si="410"/>
        <v/>
      </c>
      <c r="T440" s="44" t="str">
        <f t="shared" si="411"/>
        <v/>
      </c>
      <c r="U440" s="42" t="str">
        <f t="shared" si="412"/>
        <v/>
      </c>
      <c r="V440" s="43" t="str">
        <f t="shared" si="413"/>
        <v/>
      </c>
      <c r="W440" s="46" t="str">
        <f t="shared" si="414"/>
        <v/>
      </c>
      <c r="X440" s="83">
        <f t="shared" si="438"/>
        <v>0</v>
      </c>
      <c r="Z440" s="57">
        <f t="shared" si="415"/>
        <v>0</v>
      </c>
      <c r="AA440" s="58">
        <f t="shared" si="416"/>
        <v>0</v>
      </c>
      <c r="AB440" s="59">
        <f t="shared" si="417"/>
        <v>0</v>
      </c>
      <c r="AC440" s="60">
        <f t="shared" si="418"/>
        <v>0</v>
      </c>
      <c r="AD440" s="58">
        <f t="shared" si="419"/>
        <v>0</v>
      </c>
      <c r="AE440" s="59">
        <f t="shared" si="420"/>
        <v>0</v>
      </c>
      <c r="AF440" s="7">
        <f t="shared" si="404"/>
        <v>0</v>
      </c>
      <c r="AG440" s="84">
        <f t="shared" si="405"/>
        <v>0</v>
      </c>
      <c r="AI440" s="57" t="str">
        <f t="shared" si="421"/>
        <v/>
      </c>
      <c r="AJ440" s="58" t="str">
        <f t="shared" si="422"/>
        <v/>
      </c>
      <c r="AK440" s="59" t="str">
        <f t="shared" si="423"/>
        <v/>
      </c>
      <c r="AL440" s="60" t="str">
        <f t="shared" si="424"/>
        <v/>
      </c>
      <c r="AM440" s="58" t="str">
        <f t="shared" si="425"/>
        <v/>
      </c>
      <c r="AN440" s="59" t="str">
        <f t="shared" si="426"/>
        <v/>
      </c>
      <c r="AO440" s="7" t="str">
        <f t="shared" si="427"/>
        <v/>
      </c>
      <c r="AP440" s="84">
        <f t="shared" si="439"/>
        <v>0</v>
      </c>
      <c r="AR440" s="83">
        <f t="shared" si="406"/>
        <v>1</v>
      </c>
      <c r="AT440" s="83">
        <f t="shared" si="407"/>
        <v>0</v>
      </c>
      <c r="AV440" s="57" t="str">
        <f>IF(明細書!Q440="","",明細書!Q440)</f>
        <v/>
      </c>
      <c r="AW440" s="58" t="str">
        <f>IF(明細書!R440="","",明細書!R440)</f>
        <v/>
      </c>
      <c r="AX440" s="59" t="str">
        <f>IF(明細書!S440="","",明細書!S440)</f>
        <v/>
      </c>
      <c r="AY440" s="60" t="str">
        <f>IF(明細書!T440="","",明細書!T440)</f>
        <v/>
      </c>
      <c r="AZ440" s="58" t="str">
        <f>IF(明細書!U440="","",明細書!U440)</f>
        <v/>
      </c>
      <c r="BA440" s="59" t="str">
        <f>IF(明細書!V440="","",明細書!V440)</f>
        <v/>
      </c>
      <c r="BB440" s="7" t="str">
        <f>IF(明細書!W440="","",明細書!W440)</f>
        <v/>
      </c>
      <c r="BD440" s="57" t="str">
        <f t="shared" si="428"/>
        <v/>
      </c>
      <c r="BE440" s="58" t="str">
        <f t="shared" si="429"/>
        <v/>
      </c>
      <c r="BF440" s="59" t="str">
        <f t="shared" si="430"/>
        <v/>
      </c>
      <c r="BG440" s="60" t="str">
        <f t="shared" si="431"/>
        <v/>
      </c>
      <c r="BH440" s="58" t="str">
        <f t="shared" si="432"/>
        <v/>
      </c>
      <c r="BI440" s="59" t="str">
        <f t="shared" si="433"/>
        <v/>
      </c>
      <c r="BJ440" s="7" t="str">
        <f t="shared" si="434"/>
        <v/>
      </c>
      <c r="BK440" s="7">
        <f t="shared" si="435"/>
        <v>0</v>
      </c>
      <c r="BL440" s="84">
        <f t="shared" si="436"/>
        <v>0</v>
      </c>
      <c r="BM440" s="83">
        <f t="shared" si="437"/>
        <v>1</v>
      </c>
    </row>
    <row r="441" spans="7:65" ht="20.25" customHeight="1" x14ac:dyDescent="0.15">
      <c r="G441" s="55" t="str">
        <f>IF(明細書!H441="","",明細書!H441)</f>
        <v/>
      </c>
      <c r="H441" s="42" t="str">
        <f>IF(明細書!I441="","",明細書!I441)</f>
        <v/>
      </c>
      <c r="I441" s="43" t="str">
        <f>IF(明細書!J441="","",明細書!J441)</f>
        <v/>
      </c>
      <c r="J441" s="44" t="str">
        <f>IF(明細書!K441="","",明細書!K441)</f>
        <v/>
      </c>
      <c r="K441" s="42" t="str">
        <f>IF(明細書!L441="","",明細書!L441)</f>
        <v/>
      </c>
      <c r="L441" s="43" t="str">
        <f>IF(明細書!M441="","",明細書!M441)</f>
        <v/>
      </c>
      <c r="M441" s="45" t="str">
        <f>IF(明細書!N441="","",明細書!N441)</f>
        <v/>
      </c>
      <c r="N441" s="342">
        <f>明細書!O441</f>
        <v>0</v>
      </c>
      <c r="O441" s="343"/>
      <c r="Q441" s="55" t="str">
        <f t="shared" si="408"/>
        <v/>
      </c>
      <c r="R441" s="42" t="str">
        <f t="shared" si="409"/>
        <v/>
      </c>
      <c r="S441" s="43" t="str">
        <f t="shared" si="410"/>
        <v/>
      </c>
      <c r="T441" s="44" t="str">
        <f t="shared" si="411"/>
        <v/>
      </c>
      <c r="U441" s="42" t="str">
        <f t="shared" si="412"/>
        <v/>
      </c>
      <c r="V441" s="43" t="str">
        <f t="shared" si="413"/>
        <v/>
      </c>
      <c r="W441" s="46" t="str">
        <f t="shared" si="414"/>
        <v/>
      </c>
      <c r="X441" s="83">
        <f t="shared" si="438"/>
        <v>0</v>
      </c>
      <c r="Z441" s="57">
        <f t="shared" si="415"/>
        <v>0</v>
      </c>
      <c r="AA441" s="58">
        <f t="shared" si="416"/>
        <v>0</v>
      </c>
      <c r="AB441" s="59">
        <f t="shared" si="417"/>
        <v>0</v>
      </c>
      <c r="AC441" s="60">
        <f t="shared" si="418"/>
        <v>0</v>
      </c>
      <c r="AD441" s="58">
        <f t="shared" si="419"/>
        <v>0</v>
      </c>
      <c r="AE441" s="59">
        <f t="shared" si="420"/>
        <v>0</v>
      </c>
      <c r="AF441" s="7">
        <f t="shared" si="404"/>
        <v>0</v>
      </c>
      <c r="AG441" s="84">
        <f t="shared" si="405"/>
        <v>0</v>
      </c>
      <c r="AI441" s="57" t="str">
        <f t="shared" si="421"/>
        <v/>
      </c>
      <c r="AJ441" s="58" t="str">
        <f t="shared" si="422"/>
        <v/>
      </c>
      <c r="AK441" s="59" t="str">
        <f t="shared" si="423"/>
        <v/>
      </c>
      <c r="AL441" s="60" t="str">
        <f t="shared" si="424"/>
        <v/>
      </c>
      <c r="AM441" s="58" t="str">
        <f t="shared" si="425"/>
        <v/>
      </c>
      <c r="AN441" s="59" t="str">
        <f t="shared" si="426"/>
        <v/>
      </c>
      <c r="AO441" s="7" t="str">
        <f t="shared" si="427"/>
        <v/>
      </c>
      <c r="AP441" s="84">
        <f t="shared" si="439"/>
        <v>0</v>
      </c>
      <c r="AR441" s="83">
        <f t="shared" si="406"/>
        <v>1</v>
      </c>
      <c r="AT441" s="83">
        <f t="shared" si="407"/>
        <v>0</v>
      </c>
      <c r="AV441" s="57" t="str">
        <f>IF(明細書!Q441="","",明細書!Q441)</f>
        <v/>
      </c>
      <c r="AW441" s="58" t="str">
        <f>IF(明細書!R441="","",明細書!R441)</f>
        <v/>
      </c>
      <c r="AX441" s="59" t="str">
        <f>IF(明細書!S441="","",明細書!S441)</f>
        <v/>
      </c>
      <c r="AY441" s="60" t="str">
        <f>IF(明細書!T441="","",明細書!T441)</f>
        <v/>
      </c>
      <c r="AZ441" s="58" t="str">
        <f>IF(明細書!U441="","",明細書!U441)</f>
        <v/>
      </c>
      <c r="BA441" s="59" t="str">
        <f>IF(明細書!V441="","",明細書!V441)</f>
        <v/>
      </c>
      <c r="BB441" s="7" t="str">
        <f>IF(明細書!W441="","",明細書!W441)</f>
        <v/>
      </c>
      <c r="BD441" s="57" t="str">
        <f t="shared" si="428"/>
        <v/>
      </c>
      <c r="BE441" s="58" t="str">
        <f t="shared" si="429"/>
        <v/>
      </c>
      <c r="BF441" s="59" t="str">
        <f t="shared" si="430"/>
        <v/>
      </c>
      <c r="BG441" s="60" t="str">
        <f t="shared" si="431"/>
        <v/>
      </c>
      <c r="BH441" s="58" t="str">
        <f t="shared" si="432"/>
        <v/>
      </c>
      <c r="BI441" s="59" t="str">
        <f t="shared" si="433"/>
        <v/>
      </c>
      <c r="BJ441" s="7" t="str">
        <f t="shared" si="434"/>
        <v/>
      </c>
      <c r="BK441" s="7">
        <f t="shared" si="435"/>
        <v>0</v>
      </c>
      <c r="BL441" s="84">
        <f t="shared" si="436"/>
        <v>0</v>
      </c>
      <c r="BM441" s="83">
        <f t="shared" si="437"/>
        <v>1</v>
      </c>
    </row>
    <row r="442" spans="7:65" ht="20.25" customHeight="1" x14ac:dyDescent="0.15">
      <c r="G442" s="55" t="str">
        <f>IF(明細書!H442="","",明細書!H442)</f>
        <v/>
      </c>
      <c r="H442" s="42" t="str">
        <f>IF(明細書!I442="","",明細書!I442)</f>
        <v/>
      </c>
      <c r="I442" s="43" t="str">
        <f>IF(明細書!J442="","",明細書!J442)</f>
        <v/>
      </c>
      <c r="J442" s="44" t="str">
        <f>IF(明細書!K442="","",明細書!K442)</f>
        <v/>
      </c>
      <c r="K442" s="42" t="str">
        <f>IF(明細書!L442="","",明細書!L442)</f>
        <v/>
      </c>
      <c r="L442" s="43" t="str">
        <f>IF(明細書!M442="","",明細書!M442)</f>
        <v/>
      </c>
      <c r="M442" s="45" t="str">
        <f>IF(明細書!N442="","",明細書!N442)</f>
        <v/>
      </c>
      <c r="N442" s="342">
        <f>明細書!O442</f>
        <v>0</v>
      </c>
      <c r="O442" s="343"/>
      <c r="Q442" s="55" t="str">
        <f t="shared" si="408"/>
        <v/>
      </c>
      <c r="R442" s="42" t="str">
        <f t="shared" si="409"/>
        <v/>
      </c>
      <c r="S442" s="43" t="str">
        <f t="shared" si="410"/>
        <v/>
      </c>
      <c r="T442" s="44" t="str">
        <f t="shared" si="411"/>
        <v/>
      </c>
      <c r="U442" s="42" t="str">
        <f t="shared" si="412"/>
        <v/>
      </c>
      <c r="V442" s="43" t="str">
        <f t="shared" si="413"/>
        <v/>
      </c>
      <c r="W442" s="46" t="str">
        <f t="shared" si="414"/>
        <v/>
      </c>
      <c r="X442" s="83">
        <f t="shared" si="438"/>
        <v>0</v>
      </c>
      <c r="Z442" s="57">
        <f t="shared" si="415"/>
        <v>0</v>
      </c>
      <c r="AA442" s="58">
        <f t="shared" si="416"/>
        <v>0</v>
      </c>
      <c r="AB442" s="59">
        <f t="shared" si="417"/>
        <v>0</v>
      </c>
      <c r="AC442" s="60">
        <f t="shared" si="418"/>
        <v>0</v>
      </c>
      <c r="AD442" s="58">
        <f t="shared" si="419"/>
        <v>0</v>
      </c>
      <c r="AE442" s="59">
        <f t="shared" si="420"/>
        <v>0</v>
      </c>
      <c r="AF442" s="7">
        <f t="shared" si="404"/>
        <v>0</v>
      </c>
      <c r="AG442" s="84">
        <f t="shared" si="405"/>
        <v>0</v>
      </c>
      <c r="AI442" s="57" t="str">
        <f t="shared" si="421"/>
        <v/>
      </c>
      <c r="AJ442" s="58" t="str">
        <f t="shared" si="422"/>
        <v/>
      </c>
      <c r="AK442" s="59" t="str">
        <f t="shared" si="423"/>
        <v/>
      </c>
      <c r="AL442" s="60" t="str">
        <f t="shared" si="424"/>
        <v/>
      </c>
      <c r="AM442" s="58" t="str">
        <f t="shared" si="425"/>
        <v/>
      </c>
      <c r="AN442" s="59" t="str">
        <f t="shared" si="426"/>
        <v/>
      </c>
      <c r="AO442" s="7" t="str">
        <f t="shared" si="427"/>
        <v/>
      </c>
      <c r="AP442" s="84">
        <f t="shared" si="439"/>
        <v>0</v>
      </c>
      <c r="AR442" s="83">
        <f t="shared" si="406"/>
        <v>1</v>
      </c>
      <c r="AT442" s="83">
        <f t="shared" si="407"/>
        <v>0</v>
      </c>
      <c r="AV442" s="57" t="str">
        <f>IF(明細書!Q442="","",明細書!Q442)</f>
        <v/>
      </c>
      <c r="AW442" s="58" t="str">
        <f>IF(明細書!R442="","",明細書!R442)</f>
        <v/>
      </c>
      <c r="AX442" s="59" t="str">
        <f>IF(明細書!S442="","",明細書!S442)</f>
        <v/>
      </c>
      <c r="AY442" s="60" t="str">
        <f>IF(明細書!T442="","",明細書!T442)</f>
        <v/>
      </c>
      <c r="AZ442" s="58" t="str">
        <f>IF(明細書!U442="","",明細書!U442)</f>
        <v/>
      </c>
      <c r="BA442" s="59" t="str">
        <f>IF(明細書!V442="","",明細書!V442)</f>
        <v/>
      </c>
      <c r="BB442" s="7" t="str">
        <f>IF(明細書!W442="","",明細書!W442)</f>
        <v/>
      </c>
      <c r="BD442" s="57" t="str">
        <f t="shared" si="428"/>
        <v/>
      </c>
      <c r="BE442" s="58" t="str">
        <f t="shared" si="429"/>
        <v/>
      </c>
      <c r="BF442" s="59" t="str">
        <f t="shared" si="430"/>
        <v/>
      </c>
      <c r="BG442" s="60" t="str">
        <f t="shared" si="431"/>
        <v/>
      </c>
      <c r="BH442" s="58" t="str">
        <f t="shared" si="432"/>
        <v/>
      </c>
      <c r="BI442" s="59" t="str">
        <f t="shared" si="433"/>
        <v/>
      </c>
      <c r="BJ442" s="7" t="str">
        <f t="shared" si="434"/>
        <v/>
      </c>
      <c r="BK442" s="7">
        <f t="shared" si="435"/>
        <v>0</v>
      </c>
      <c r="BL442" s="84">
        <f t="shared" si="436"/>
        <v>0</v>
      </c>
      <c r="BM442" s="83">
        <f t="shared" si="437"/>
        <v>1</v>
      </c>
    </row>
    <row r="443" spans="7:65" ht="20.25" customHeight="1" x14ac:dyDescent="0.15">
      <c r="G443" s="55" t="str">
        <f>IF(明細書!H443="","",明細書!H443)</f>
        <v/>
      </c>
      <c r="H443" s="42" t="str">
        <f>IF(明細書!I443="","",明細書!I443)</f>
        <v/>
      </c>
      <c r="I443" s="43" t="str">
        <f>IF(明細書!J443="","",明細書!J443)</f>
        <v/>
      </c>
      <c r="J443" s="44" t="str">
        <f>IF(明細書!K443="","",明細書!K443)</f>
        <v/>
      </c>
      <c r="K443" s="42" t="str">
        <f>IF(明細書!L443="","",明細書!L443)</f>
        <v/>
      </c>
      <c r="L443" s="43" t="str">
        <f>IF(明細書!M443="","",明細書!M443)</f>
        <v/>
      </c>
      <c r="M443" s="45" t="str">
        <f>IF(明細書!N443="","",明細書!N443)</f>
        <v/>
      </c>
      <c r="N443" s="342">
        <f>明細書!O443</f>
        <v>0</v>
      </c>
      <c r="O443" s="343"/>
      <c r="Q443" s="55" t="str">
        <f t="shared" si="408"/>
        <v/>
      </c>
      <c r="R443" s="42" t="str">
        <f t="shared" si="409"/>
        <v/>
      </c>
      <c r="S443" s="43" t="str">
        <f t="shared" si="410"/>
        <v/>
      </c>
      <c r="T443" s="44" t="str">
        <f t="shared" si="411"/>
        <v/>
      </c>
      <c r="U443" s="42" t="str">
        <f t="shared" si="412"/>
        <v/>
      </c>
      <c r="V443" s="43" t="str">
        <f t="shared" si="413"/>
        <v/>
      </c>
      <c r="W443" s="46" t="str">
        <f t="shared" si="414"/>
        <v/>
      </c>
      <c r="X443" s="83">
        <f t="shared" si="438"/>
        <v>0</v>
      </c>
      <c r="Z443" s="57">
        <f t="shared" si="415"/>
        <v>0</v>
      </c>
      <c r="AA443" s="58">
        <f t="shared" si="416"/>
        <v>0</v>
      </c>
      <c r="AB443" s="59">
        <f t="shared" si="417"/>
        <v>0</v>
      </c>
      <c r="AC443" s="60">
        <f t="shared" si="418"/>
        <v>0</v>
      </c>
      <c r="AD443" s="58">
        <f t="shared" si="419"/>
        <v>0</v>
      </c>
      <c r="AE443" s="59">
        <f t="shared" si="420"/>
        <v>0</v>
      </c>
      <c r="AF443" s="7">
        <f t="shared" si="404"/>
        <v>0</v>
      </c>
      <c r="AG443" s="84">
        <f t="shared" si="405"/>
        <v>0</v>
      </c>
      <c r="AI443" s="57" t="str">
        <f t="shared" si="421"/>
        <v/>
      </c>
      <c r="AJ443" s="58" t="str">
        <f t="shared" si="422"/>
        <v/>
      </c>
      <c r="AK443" s="59" t="str">
        <f t="shared" si="423"/>
        <v/>
      </c>
      <c r="AL443" s="60" t="str">
        <f t="shared" si="424"/>
        <v/>
      </c>
      <c r="AM443" s="58" t="str">
        <f t="shared" si="425"/>
        <v/>
      </c>
      <c r="AN443" s="59" t="str">
        <f t="shared" si="426"/>
        <v/>
      </c>
      <c r="AO443" s="7" t="str">
        <f t="shared" si="427"/>
        <v/>
      </c>
      <c r="AP443" s="84">
        <f t="shared" si="439"/>
        <v>0</v>
      </c>
      <c r="AR443" s="83">
        <f t="shared" si="406"/>
        <v>1</v>
      </c>
      <c r="AT443" s="83">
        <f t="shared" si="407"/>
        <v>0</v>
      </c>
      <c r="AV443" s="57" t="str">
        <f>IF(明細書!Q443="","",明細書!Q443)</f>
        <v/>
      </c>
      <c r="AW443" s="58" t="str">
        <f>IF(明細書!R443="","",明細書!R443)</f>
        <v/>
      </c>
      <c r="AX443" s="59" t="str">
        <f>IF(明細書!S443="","",明細書!S443)</f>
        <v/>
      </c>
      <c r="AY443" s="60" t="str">
        <f>IF(明細書!T443="","",明細書!T443)</f>
        <v/>
      </c>
      <c r="AZ443" s="58" t="str">
        <f>IF(明細書!U443="","",明細書!U443)</f>
        <v/>
      </c>
      <c r="BA443" s="59" t="str">
        <f>IF(明細書!V443="","",明細書!V443)</f>
        <v/>
      </c>
      <c r="BB443" s="7" t="str">
        <f>IF(明細書!W443="","",明細書!W443)</f>
        <v/>
      </c>
      <c r="BD443" s="57" t="str">
        <f t="shared" si="428"/>
        <v/>
      </c>
      <c r="BE443" s="58" t="str">
        <f t="shared" si="429"/>
        <v/>
      </c>
      <c r="BF443" s="59" t="str">
        <f t="shared" si="430"/>
        <v/>
      </c>
      <c r="BG443" s="60" t="str">
        <f t="shared" si="431"/>
        <v/>
      </c>
      <c r="BH443" s="58" t="str">
        <f t="shared" si="432"/>
        <v/>
      </c>
      <c r="BI443" s="59" t="str">
        <f t="shared" si="433"/>
        <v/>
      </c>
      <c r="BJ443" s="7" t="str">
        <f t="shared" si="434"/>
        <v/>
      </c>
      <c r="BK443" s="7">
        <f t="shared" si="435"/>
        <v>0</v>
      </c>
      <c r="BL443" s="84">
        <f t="shared" si="436"/>
        <v>0</v>
      </c>
      <c r="BM443" s="83">
        <f t="shared" si="437"/>
        <v>1</v>
      </c>
    </row>
    <row r="444" spans="7:65" ht="20.25" customHeight="1" x14ac:dyDescent="0.15">
      <c r="G444" s="55" t="str">
        <f>IF(明細書!H444="","",明細書!H444)</f>
        <v/>
      </c>
      <c r="H444" s="42" t="str">
        <f>IF(明細書!I444="","",明細書!I444)</f>
        <v/>
      </c>
      <c r="I444" s="43" t="str">
        <f>IF(明細書!J444="","",明細書!J444)</f>
        <v/>
      </c>
      <c r="J444" s="44" t="str">
        <f>IF(明細書!K444="","",明細書!K444)</f>
        <v/>
      </c>
      <c r="K444" s="42" t="str">
        <f>IF(明細書!L444="","",明細書!L444)</f>
        <v/>
      </c>
      <c r="L444" s="43" t="str">
        <f>IF(明細書!M444="","",明細書!M444)</f>
        <v/>
      </c>
      <c r="M444" s="45" t="str">
        <f>IF(明細書!N444="","",明細書!N444)</f>
        <v/>
      </c>
      <c r="N444" s="342">
        <f>明細書!O444</f>
        <v>0</v>
      </c>
      <c r="O444" s="343"/>
      <c r="Q444" s="55" t="str">
        <f t="shared" si="408"/>
        <v/>
      </c>
      <c r="R444" s="42" t="str">
        <f t="shared" si="409"/>
        <v/>
      </c>
      <c r="S444" s="43" t="str">
        <f t="shared" si="410"/>
        <v/>
      </c>
      <c r="T444" s="44" t="str">
        <f t="shared" si="411"/>
        <v/>
      </c>
      <c r="U444" s="42" t="str">
        <f t="shared" si="412"/>
        <v/>
      </c>
      <c r="V444" s="43" t="str">
        <f t="shared" si="413"/>
        <v/>
      </c>
      <c r="W444" s="46" t="str">
        <f t="shared" si="414"/>
        <v/>
      </c>
      <c r="X444" s="83">
        <f t="shared" si="438"/>
        <v>0</v>
      </c>
      <c r="Z444" s="57">
        <f t="shared" si="415"/>
        <v>0</v>
      </c>
      <c r="AA444" s="58">
        <f t="shared" si="416"/>
        <v>0</v>
      </c>
      <c r="AB444" s="59">
        <f t="shared" si="417"/>
        <v>0</v>
      </c>
      <c r="AC444" s="60">
        <f t="shared" si="418"/>
        <v>0</v>
      </c>
      <c r="AD444" s="58">
        <f t="shared" si="419"/>
        <v>0</v>
      </c>
      <c r="AE444" s="59">
        <f t="shared" si="420"/>
        <v>0</v>
      </c>
      <c r="AF444" s="7">
        <f t="shared" si="404"/>
        <v>0</v>
      </c>
      <c r="AG444" s="84">
        <f t="shared" si="405"/>
        <v>0</v>
      </c>
      <c r="AI444" s="57" t="str">
        <f t="shared" si="421"/>
        <v/>
      </c>
      <c r="AJ444" s="58" t="str">
        <f t="shared" si="422"/>
        <v/>
      </c>
      <c r="AK444" s="59" t="str">
        <f t="shared" si="423"/>
        <v/>
      </c>
      <c r="AL444" s="60" t="str">
        <f t="shared" si="424"/>
        <v/>
      </c>
      <c r="AM444" s="58" t="str">
        <f t="shared" si="425"/>
        <v/>
      </c>
      <c r="AN444" s="59" t="str">
        <f t="shared" si="426"/>
        <v/>
      </c>
      <c r="AO444" s="7" t="str">
        <f t="shared" si="427"/>
        <v/>
      </c>
      <c r="AP444" s="84">
        <f t="shared" si="439"/>
        <v>0</v>
      </c>
      <c r="AR444" s="83">
        <f t="shared" si="406"/>
        <v>1</v>
      </c>
      <c r="AT444" s="83">
        <f t="shared" si="407"/>
        <v>0</v>
      </c>
      <c r="AV444" s="57" t="str">
        <f>IF(明細書!Q444="","",明細書!Q444)</f>
        <v/>
      </c>
      <c r="AW444" s="58" t="str">
        <f>IF(明細書!R444="","",明細書!R444)</f>
        <v/>
      </c>
      <c r="AX444" s="59" t="str">
        <f>IF(明細書!S444="","",明細書!S444)</f>
        <v/>
      </c>
      <c r="AY444" s="60" t="str">
        <f>IF(明細書!T444="","",明細書!T444)</f>
        <v/>
      </c>
      <c r="AZ444" s="58" t="str">
        <f>IF(明細書!U444="","",明細書!U444)</f>
        <v/>
      </c>
      <c r="BA444" s="59" t="str">
        <f>IF(明細書!V444="","",明細書!V444)</f>
        <v/>
      </c>
      <c r="BB444" s="7" t="str">
        <f>IF(明細書!W444="","",明細書!W444)</f>
        <v/>
      </c>
      <c r="BD444" s="57" t="str">
        <f t="shared" si="428"/>
        <v/>
      </c>
      <c r="BE444" s="58" t="str">
        <f t="shared" si="429"/>
        <v/>
      </c>
      <c r="BF444" s="59" t="str">
        <f t="shared" si="430"/>
        <v/>
      </c>
      <c r="BG444" s="60" t="str">
        <f t="shared" si="431"/>
        <v/>
      </c>
      <c r="BH444" s="58" t="str">
        <f t="shared" si="432"/>
        <v/>
      </c>
      <c r="BI444" s="59" t="str">
        <f t="shared" si="433"/>
        <v/>
      </c>
      <c r="BJ444" s="7" t="str">
        <f t="shared" si="434"/>
        <v/>
      </c>
      <c r="BK444" s="7">
        <f t="shared" si="435"/>
        <v>0</v>
      </c>
      <c r="BL444" s="84">
        <f t="shared" si="436"/>
        <v>0</v>
      </c>
      <c r="BM444" s="83">
        <f t="shared" si="437"/>
        <v>1</v>
      </c>
    </row>
    <row r="445" spans="7:65" ht="20.25" customHeight="1" x14ac:dyDescent="0.15">
      <c r="G445" s="55" t="str">
        <f>IF(明細書!H445="","",明細書!H445)</f>
        <v/>
      </c>
      <c r="H445" s="42" t="str">
        <f>IF(明細書!I445="","",明細書!I445)</f>
        <v/>
      </c>
      <c r="I445" s="43" t="str">
        <f>IF(明細書!J445="","",明細書!J445)</f>
        <v/>
      </c>
      <c r="J445" s="44" t="str">
        <f>IF(明細書!K445="","",明細書!K445)</f>
        <v/>
      </c>
      <c r="K445" s="42" t="str">
        <f>IF(明細書!L445="","",明細書!L445)</f>
        <v/>
      </c>
      <c r="L445" s="43" t="str">
        <f>IF(明細書!M445="","",明細書!M445)</f>
        <v/>
      </c>
      <c r="M445" s="45" t="str">
        <f>IF(明細書!N445="","",明細書!N445)</f>
        <v/>
      </c>
      <c r="N445" s="342">
        <f>明細書!O445</f>
        <v>0</v>
      </c>
      <c r="O445" s="343"/>
      <c r="Q445" s="55" t="str">
        <f t="shared" si="408"/>
        <v/>
      </c>
      <c r="R445" s="42" t="str">
        <f t="shared" si="409"/>
        <v/>
      </c>
      <c r="S445" s="43" t="str">
        <f t="shared" si="410"/>
        <v/>
      </c>
      <c r="T445" s="44" t="str">
        <f t="shared" si="411"/>
        <v/>
      </c>
      <c r="U445" s="42" t="str">
        <f t="shared" si="412"/>
        <v/>
      </c>
      <c r="V445" s="43" t="str">
        <f t="shared" si="413"/>
        <v/>
      </c>
      <c r="W445" s="46" t="str">
        <f t="shared" si="414"/>
        <v/>
      </c>
      <c r="X445" s="83">
        <f t="shared" si="438"/>
        <v>0</v>
      </c>
      <c r="Z445" s="57">
        <f t="shared" si="415"/>
        <v>0</v>
      </c>
      <c r="AA445" s="58">
        <f t="shared" si="416"/>
        <v>0</v>
      </c>
      <c r="AB445" s="59">
        <f t="shared" si="417"/>
        <v>0</v>
      </c>
      <c r="AC445" s="60">
        <f t="shared" si="418"/>
        <v>0</v>
      </c>
      <c r="AD445" s="58">
        <f t="shared" si="419"/>
        <v>0</v>
      </c>
      <c r="AE445" s="59">
        <f t="shared" si="420"/>
        <v>0</v>
      </c>
      <c r="AF445" s="7">
        <f t="shared" si="404"/>
        <v>0</v>
      </c>
      <c r="AG445" s="84">
        <f t="shared" si="405"/>
        <v>0</v>
      </c>
      <c r="AI445" s="57" t="str">
        <f t="shared" si="421"/>
        <v/>
      </c>
      <c r="AJ445" s="58" t="str">
        <f t="shared" si="422"/>
        <v/>
      </c>
      <c r="AK445" s="59" t="str">
        <f t="shared" si="423"/>
        <v/>
      </c>
      <c r="AL445" s="60" t="str">
        <f t="shared" si="424"/>
        <v/>
      </c>
      <c r="AM445" s="58" t="str">
        <f t="shared" si="425"/>
        <v/>
      </c>
      <c r="AN445" s="59" t="str">
        <f t="shared" si="426"/>
        <v/>
      </c>
      <c r="AO445" s="7" t="str">
        <f t="shared" si="427"/>
        <v/>
      </c>
      <c r="AP445" s="84">
        <f t="shared" si="439"/>
        <v>0</v>
      </c>
      <c r="AR445" s="83">
        <f t="shared" si="406"/>
        <v>1</v>
      </c>
      <c r="AT445" s="83">
        <f t="shared" si="407"/>
        <v>0</v>
      </c>
      <c r="AV445" s="57" t="str">
        <f>IF(明細書!Q445="","",明細書!Q445)</f>
        <v/>
      </c>
      <c r="AW445" s="58" t="str">
        <f>IF(明細書!R445="","",明細書!R445)</f>
        <v/>
      </c>
      <c r="AX445" s="59" t="str">
        <f>IF(明細書!S445="","",明細書!S445)</f>
        <v/>
      </c>
      <c r="AY445" s="60" t="str">
        <f>IF(明細書!T445="","",明細書!T445)</f>
        <v/>
      </c>
      <c r="AZ445" s="58" t="str">
        <f>IF(明細書!U445="","",明細書!U445)</f>
        <v/>
      </c>
      <c r="BA445" s="59" t="str">
        <f>IF(明細書!V445="","",明細書!V445)</f>
        <v/>
      </c>
      <c r="BB445" s="7" t="str">
        <f>IF(明細書!W445="","",明細書!W445)</f>
        <v/>
      </c>
      <c r="BD445" s="57" t="str">
        <f t="shared" si="428"/>
        <v/>
      </c>
      <c r="BE445" s="58" t="str">
        <f t="shared" si="429"/>
        <v/>
      </c>
      <c r="BF445" s="59" t="str">
        <f t="shared" si="430"/>
        <v/>
      </c>
      <c r="BG445" s="60" t="str">
        <f t="shared" si="431"/>
        <v/>
      </c>
      <c r="BH445" s="58" t="str">
        <f t="shared" si="432"/>
        <v/>
      </c>
      <c r="BI445" s="59" t="str">
        <f t="shared" si="433"/>
        <v/>
      </c>
      <c r="BJ445" s="7" t="str">
        <f t="shared" si="434"/>
        <v/>
      </c>
      <c r="BK445" s="7">
        <f t="shared" si="435"/>
        <v>0</v>
      </c>
      <c r="BL445" s="84">
        <f t="shared" si="436"/>
        <v>0</v>
      </c>
      <c r="BM445" s="83">
        <f t="shared" si="437"/>
        <v>1</v>
      </c>
    </row>
    <row r="446" spans="7:65" ht="20.25" customHeight="1" x14ac:dyDescent="0.15">
      <c r="G446" s="55" t="str">
        <f>IF(明細書!H446="","",明細書!H446)</f>
        <v/>
      </c>
      <c r="H446" s="42" t="str">
        <f>IF(明細書!I446="","",明細書!I446)</f>
        <v/>
      </c>
      <c r="I446" s="43" t="str">
        <f>IF(明細書!J446="","",明細書!J446)</f>
        <v/>
      </c>
      <c r="J446" s="44" t="str">
        <f>IF(明細書!K446="","",明細書!K446)</f>
        <v/>
      </c>
      <c r="K446" s="42" t="str">
        <f>IF(明細書!L446="","",明細書!L446)</f>
        <v/>
      </c>
      <c r="L446" s="43" t="str">
        <f>IF(明細書!M446="","",明細書!M446)</f>
        <v/>
      </c>
      <c r="M446" s="45" t="str">
        <f>IF(明細書!N446="","",明細書!N446)</f>
        <v/>
      </c>
      <c r="N446" s="342">
        <f>明細書!O446</f>
        <v>0</v>
      </c>
      <c r="O446" s="343"/>
      <c r="Q446" s="55" t="str">
        <f t="shared" si="408"/>
        <v/>
      </c>
      <c r="R446" s="42" t="str">
        <f t="shared" si="409"/>
        <v/>
      </c>
      <c r="S446" s="43" t="str">
        <f t="shared" si="410"/>
        <v/>
      </c>
      <c r="T446" s="44" t="str">
        <f t="shared" si="411"/>
        <v/>
      </c>
      <c r="U446" s="42" t="str">
        <f t="shared" si="412"/>
        <v/>
      </c>
      <c r="V446" s="43" t="str">
        <f t="shared" si="413"/>
        <v/>
      </c>
      <c r="W446" s="46" t="str">
        <f t="shared" si="414"/>
        <v/>
      </c>
      <c r="X446" s="83">
        <f t="shared" si="438"/>
        <v>0</v>
      </c>
      <c r="Z446" s="57">
        <f t="shared" si="415"/>
        <v>0</v>
      </c>
      <c r="AA446" s="58">
        <f t="shared" si="416"/>
        <v>0</v>
      </c>
      <c r="AB446" s="59">
        <f t="shared" si="417"/>
        <v>0</v>
      </c>
      <c r="AC446" s="60">
        <f t="shared" si="418"/>
        <v>0</v>
      </c>
      <c r="AD446" s="58">
        <f t="shared" si="419"/>
        <v>0</v>
      </c>
      <c r="AE446" s="59">
        <f t="shared" si="420"/>
        <v>0</v>
      </c>
      <c r="AF446" s="7">
        <f t="shared" si="404"/>
        <v>0</v>
      </c>
      <c r="AG446" s="84">
        <f t="shared" si="405"/>
        <v>0</v>
      </c>
      <c r="AI446" s="57" t="str">
        <f t="shared" si="421"/>
        <v/>
      </c>
      <c r="AJ446" s="58" t="str">
        <f t="shared" si="422"/>
        <v/>
      </c>
      <c r="AK446" s="59" t="str">
        <f t="shared" si="423"/>
        <v/>
      </c>
      <c r="AL446" s="60" t="str">
        <f t="shared" si="424"/>
        <v/>
      </c>
      <c r="AM446" s="58" t="str">
        <f t="shared" si="425"/>
        <v/>
      </c>
      <c r="AN446" s="59" t="str">
        <f t="shared" si="426"/>
        <v/>
      </c>
      <c r="AO446" s="7" t="str">
        <f t="shared" si="427"/>
        <v/>
      </c>
      <c r="AP446" s="84">
        <f t="shared" si="439"/>
        <v>0</v>
      </c>
      <c r="AR446" s="83">
        <f t="shared" si="406"/>
        <v>1</v>
      </c>
      <c r="AT446" s="83">
        <f t="shared" si="407"/>
        <v>0</v>
      </c>
      <c r="AV446" s="57" t="str">
        <f>IF(明細書!Q446="","",明細書!Q446)</f>
        <v/>
      </c>
      <c r="AW446" s="58" t="str">
        <f>IF(明細書!R446="","",明細書!R446)</f>
        <v/>
      </c>
      <c r="AX446" s="59" t="str">
        <f>IF(明細書!S446="","",明細書!S446)</f>
        <v/>
      </c>
      <c r="AY446" s="60" t="str">
        <f>IF(明細書!T446="","",明細書!T446)</f>
        <v/>
      </c>
      <c r="AZ446" s="58" t="str">
        <f>IF(明細書!U446="","",明細書!U446)</f>
        <v/>
      </c>
      <c r="BA446" s="59" t="str">
        <f>IF(明細書!V446="","",明細書!V446)</f>
        <v/>
      </c>
      <c r="BB446" s="7" t="str">
        <f>IF(明細書!W446="","",明細書!W446)</f>
        <v/>
      </c>
      <c r="BD446" s="57" t="str">
        <f t="shared" si="428"/>
        <v/>
      </c>
      <c r="BE446" s="58" t="str">
        <f t="shared" si="429"/>
        <v/>
      </c>
      <c r="BF446" s="59" t="str">
        <f t="shared" si="430"/>
        <v/>
      </c>
      <c r="BG446" s="60" t="str">
        <f t="shared" si="431"/>
        <v/>
      </c>
      <c r="BH446" s="58" t="str">
        <f t="shared" si="432"/>
        <v/>
      </c>
      <c r="BI446" s="59" t="str">
        <f t="shared" si="433"/>
        <v/>
      </c>
      <c r="BJ446" s="7" t="str">
        <f t="shared" si="434"/>
        <v/>
      </c>
      <c r="BK446" s="7">
        <f t="shared" si="435"/>
        <v>0</v>
      </c>
      <c r="BL446" s="84">
        <f t="shared" si="436"/>
        <v>0</v>
      </c>
      <c r="BM446" s="83">
        <f t="shared" si="437"/>
        <v>1</v>
      </c>
    </row>
    <row r="447" spans="7:65" ht="20.25" customHeight="1" x14ac:dyDescent="0.15">
      <c r="G447" s="55" t="str">
        <f>IF(明細書!H447="","",明細書!H447)</f>
        <v/>
      </c>
      <c r="H447" s="42" t="str">
        <f>IF(明細書!I447="","",明細書!I447)</f>
        <v/>
      </c>
      <c r="I447" s="43" t="str">
        <f>IF(明細書!J447="","",明細書!J447)</f>
        <v/>
      </c>
      <c r="J447" s="44" t="str">
        <f>IF(明細書!K447="","",明細書!K447)</f>
        <v/>
      </c>
      <c r="K447" s="42" t="str">
        <f>IF(明細書!L447="","",明細書!L447)</f>
        <v/>
      </c>
      <c r="L447" s="43" t="str">
        <f>IF(明細書!M447="","",明細書!M447)</f>
        <v/>
      </c>
      <c r="M447" s="45" t="str">
        <f>IF(明細書!N447="","",明細書!N447)</f>
        <v/>
      </c>
      <c r="N447" s="342">
        <f>明細書!O447</f>
        <v>0</v>
      </c>
      <c r="O447" s="343"/>
      <c r="Q447" s="55" t="str">
        <f t="shared" si="408"/>
        <v/>
      </c>
      <c r="R447" s="42" t="str">
        <f t="shared" si="409"/>
        <v/>
      </c>
      <c r="S447" s="43" t="str">
        <f t="shared" si="410"/>
        <v/>
      </c>
      <c r="T447" s="44" t="str">
        <f t="shared" si="411"/>
        <v/>
      </c>
      <c r="U447" s="42" t="str">
        <f t="shared" si="412"/>
        <v/>
      </c>
      <c r="V447" s="43" t="str">
        <f t="shared" si="413"/>
        <v/>
      </c>
      <c r="W447" s="46" t="str">
        <f t="shared" si="414"/>
        <v/>
      </c>
      <c r="X447" s="83">
        <f t="shared" si="438"/>
        <v>0</v>
      </c>
      <c r="Z447" s="57">
        <f t="shared" si="415"/>
        <v>0</v>
      </c>
      <c r="AA447" s="58">
        <f t="shared" si="416"/>
        <v>0</v>
      </c>
      <c r="AB447" s="59">
        <f t="shared" si="417"/>
        <v>0</v>
      </c>
      <c r="AC447" s="60">
        <f t="shared" si="418"/>
        <v>0</v>
      </c>
      <c r="AD447" s="58">
        <f t="shared" si="419"/>
        <v>0</v>
      </c>
      <c r="AE447" s="59">
        <f t="shared" si="420"/>
        <v>0</v>
      </c>
      <c r="AF447" s="7">
        <f t="shared" si="404"/>
        <v>0</v>
      </c>
      <c r="AG447" s="84">
        <f t="shared" si="405"/>
        <v>0</v>
      </c>
      <c r="AI447" s="57" t="str">
        <f t="shared" si="421"/>
        <v/>
      </c>
      <c r="AJ447" s="58" t="str">
        <f t="shared" si="422"/>
        <v/>
      </c>
      <c r="AK447" s="59" t="str">
        <f t="shared" si="423"/>
        <v/>
      </c>
      <c r="AL447" s="60" t="str">
        <f t="shared" si="424"/>
        <v/>
      </c>
      <c r="AM447" s="58" t="str">
        <f t="shared" si="425"/>
        <v/>
      </c>
      <c r="AN447" s="59" t="str">
        <f t="shared" si="426"/>
        <v/>
      </c>
      <c r="AO447" s="7" t="str">
        <f t="shared" si="427"/>
        <v/>
      </c>
      <c r="AP447" s="84">
        <f t="shared" si="439"/>
        <v>0</v>
      </c>
      <c r="AR447" s="83">
        <f t="shared" si="406"/>
        <v>1</v>
      </c>
      <c r="AT447" s="83">
        <f t="shared" si="407"/>
        <v>0</v>
      </c>
      <c r="AV447" s="57" t="str">
        <f>IF(明細書!Q447="","",明細書!Q447)</f>
        <v/>
      </c>
      <c r="AW447" s="58" t="str">
        <f>IF(明細書!R447="","",明細書!R447)</f>
        <v/>
      </c>
      <c r="AX447" s="59" t="str">
        <f>IF(明細書!S447="","",明細書!S447)</f>
        <v/>
      </c>
      <c r="AY447" s="60" t="str">
        <f>IF(明細書!T447="","",明細書!T447)</f>
        <v/>
      </c>
      <c r="AZ447" s="58" t="str">
        <f>IF(明細書!U447="","",明細書!U447)</f>
        <v/>
      </c>
      <c r="BA447" s="59" t="str">
        <f>IF(明細書!V447="","",明細書!V447)</f>
        <v/>
      </c>
      <c r="BB447" s="7" t="str">
        <f>IF(明細書!W447="","",明細書!W447)</f>
        <v/>
      </c>
      <c r="BD447" s="57" t="str">
        <f t="shared" si="428"/>
        <v/>
      </c>
      <c r="BE447" s="58" t="str">
        <f t="shared" si="429"/>
        <v/>
      </c>
      <c r="BF447" s="59" t="str">
        <f t="shared" si="430"/>
        <v/>
      </c>
      <c r="BG447" s="60" t="str">
        <f t="shared" si="431"/>
        <v/>
      </c>
      <c r="BH447" s="58" t="str">
        <f t="shared" si="432"/>
        <v/>
      </c>
      <c r="BI447" s="59" t="str">
        <f t="shared" si="433"/>
        <v/>
      </c>
      <c r="BJ447" s="7" t="str">
        <f t="shared" si="434"/>
        <v/>
      </c>
      <c r="BK447" s="7">
        <f t="shared" si="435"/>
        <v>0</v>
      </c>
      <c r="BL447" s="84">
        <f t="shared" si="436"/>
        <v>0</v>
      </c>
      <c r="BM447" s="83">
        <f t="shared" si="437"/>
        <v>1</v>
      </c>
    </row>
    <row r="448" spans="7:65" ht="20.25" customHeight="1" x14ac:dyDescent="0.15">
      <c r="G448" s="55" t="str">
        <f>IF(明細書!H448="","",明細書!H448)</f>
        <v/>
      </c>
      <c r="H448" s="42" t="str">
        <f>IF(明細書!I448="","",明細書!I448)</f>
        <v/>
      </c>
      <c r="I448" s="43" t="str">
        <f>IF(明細書!J448="","",明細書!J448)</f>
        <v/>
      </c>
      <c r="J448" s="44" t="str">
        <f>IF(明細書!K448="","",明細書!K448)</f>
        <v/>
      </c>
      <c r="K448" s="42" t="str">
        <f>IF(明細書!L448="","",明細書!L448)</f>
        <v/>
      </c>
      <c r="L448" s="43" t="str">
        <f>IF(明細書!M448="","",明細書!M448)</f>
        <v/>
      </c>
      <c r="M448" s="45" t="str">
        <f>IF(明細書!N448="","",明細書!N448)</f>
        <v/>
      </c>
      <c r="N448" s="342">
        <f>明細書!O448</f>
        <v>0</v>
      </c>
      <c r="O448" s="343"/>
      <c r="Q448" s="55" t="str">
        <f t="shared" si="408"/>
        <v/>
      </c>
      <c r="R448" s="42" t="str">
        <f t="shared" si="409"/>
        <v/>
      </c>
      <c r="S448" s="43" t="str">
        <f t="shared" si="410"/>
        <v/>
      </c>
      <c r="T448" s="44" t="str">
        <f t="shared" si="411"/>
        <v/>
      </c>
      <c r="U448" s="42" t="str">
        <f t="shared" si="412"/>
        <v/>
      </c>
      <c r="V448" s="43" t="str">
        <f t="shared" si="413"/>
        <v/>
      </c>
      <c r="W448" s="46" t="str">
        <f t="shared" si="414"/>
        <v/>
      </c>
      <c r="X448" s="83">
        <f t="shared" si="438"/>
        <v>0</v>
      </c>
      <c r="Z448" s="57">
        <f t="shared" si="415"/>
        <v>0</v>
      </c>
      <c r="AA448" s="58">
        <f t="shared" si="416"/>
        <v>0</v>
      </c>
      <c r="AB448" s="59">
        <f t="shared" si="417"/>
        <v>0</v>
      </c>
      <c r="AC448" s="60">
        <f t="shared" si="418"/>
        <v>0</v>
      </c>
      <c r="AD448" s="58">
        <f t="shared" si="419"/>
        <v>0</v>
      </c>
      <c r="AE448" s="59">
        <f t="shared" si="420"/>
        <v>0</v>
      </c>
      <c r="AF448" s="7">
        <f t="shared" si="404"/>
        <v>0</v>
      </c>
      <c r="AG448" s="84">
        <f t="shared" si="405"/>
        <v>0</v>
      </c>
      <c r="AI448" s="57" t="str">
        <f t="shared" si="421"/>
        <v/>
      </c>
      <c r="AJ448" s="58" t="str">
        <f t="shared" si="422"/>
        <v/>
      </c>
      <c r="AK448" s="59" t="str">
        <f t="shared" si="423"/>
        <v/>
      </c>
      <c r="AL448" s="60" t="str">
        <f t="shared" si="424"/>
        <v/>
      </c>
      <c r="AM448" s="58" t="str">
        <f t="shared" si="425"/>
        <v/>
      </c>
      <c r="AN448" s="59" t="str">
        <f t="shared" si="426"/>
        <v/>
      </c>
      <c r="AO448" s="7" t="str">
        <f t="shared" si="427"/>
        <v/>
      </c>
      <c r="AP448" s="84">
        <f t="shared" si="439"/>
        <v>0</v>
      </c>
      <c r="AR448" s="83">
        <f t="shared" si="406"/>
        <v>1</v>
      </c>
      <c r="AT448" s="83">
        <f t="shared" si="407"/>
        <v>0</v>
      </c>
      <c r="AV448" s="57" t="str">
        <f>IF(明細書!Q448="","",明細書!Q448)</f>
        <v/>
      </c>
      <c r="AW448" s="58" t="str">
        <f>IF(明細書!R448="","",明細書!R448)</f>
        <v/>
      </c>
      <c r="AX448" s="59" t="str">
        <f>IF(明細書!S448="","",明細書!S448)</f>
        <v/>
      </c>
      <c r="AY448" s="60" t="str">
        <f>IF(明細書!T448="","",明細書!T448)</f>
        <v/>
      </c>
      <c r="AZ448" s="58" t="str">
        <f>IF(明細書!U448="","",明細書!U448)</f>
        <v/>
      </c>
      <c r="BA448" s="59" t="str">
        <f>IF(明細書!V448="","",明細書!V448)</f>
        <v/>
      </c>
      <c r="BB448" s="7" t="str">
        <f>IF(明細書!W448="","",明細書!W448)</f>
        <v/>
      </c>
      <c r="BD448" s="57" t="str">
        <f t="shared" si="428"/>
        <v/>
      </c>
      <c r="BE448" s="58" t="str">
        <f t="shared" si="429"/>
        <v/>
      </c>
      <c r="BF448" s="59" t="str">
        <f t="shared" si="430"/>
        <v/>
      </c>
      <c r="BG448" s="60" t="str">
        <f t="shared" si="431"/>
        <v/>
      </c>
      <c r="BH448" s="58" t="str">
        <f t="shared" si="432"/>
        <v/>
      </c>
      <c r="BI448" s="59" t="str">
        <f t="shared" si="433"/>
        <v/>
      </c>
      <c r="BJ448" s="7" t="str">
        <f t="shared" si="434"/>
        <v/>
      </c>
      <c r="BK448" s="7">
        <f t="shared" si="435"/>
        <v>0</v>
      </c>
      <c r="BL448" s="84">
        <f t="shared" si="436"/>
        <v>0</v>
      </c>
      <c r="BM448" s="83">
        <f t="shared" si="437"/>
        <v>1</v>
      </c>
    </row>
    <row r="449" spans="7:65" ht="20.25" customHeight="1" x14ac:dyDescent="0.15">
      <c r="G449" s="55" t="str">
        <f>IF(明細書!H449="","",明細書!H449)</f>
        <v/>
      </c>
      <c r="H449" s="42" t="str">
        <f>IF(明細書!I449="","",明細書!I449)</f>
        <v/>
      </c>
      <c r="I449" s="43" t="str">
        <f>IF(明細書!J449="","",明細書!J449)</f>
        <v/>
      </c>
      <c r="J449" s="44" t="str">
        <f>IF(明細書!K449="","",明細書!K449)</f>
        <v/>
      </c>
      <c r="K449" s="42" t="str">
        <f>IF(明細書!L449="","",明細書!L449)</f>
        <v/>
      </c>
      <c r="L449" s="43" t="str">
        <f>IF(明細書!M449="","",明細書!M449)</f>
        <v/>
      </c>
      <c r="M449" s="45" t="str">
        <f>IF(明細書!N449="","",明細書!N449)</f>
        <v/>
      </c>
      <c r="N449" s="342">
        <f>明細書!O449</f>
        <v>0</v>
      </c>
      <c r="O449" s="343"/>
      <c r="Q449" s="55" t="str">
        <f t="shared" si="408"/>
        <v/>
      </c>
      <c r="R449" s="42" t="str">
        <f t="shared" si="409"/>
        <v/>
      </c>
      <c r="S449" s="43" t="str">
        <f t="shared" si="410"/>
        <v/>
      </c>
      <c r="T449" s="44" t="str">
        <f t="shared" si="411"/>
        <v/>
      </c>
      <c r="U449" s="42" t="str">
        <f t="shared" si="412"/>
        <v/>
      </c>
      <c r="V449" s="43" t="str">
        <f t="shared" si="413"/>
        <v/>
      </c>
      <c r="W449" s="46" t="str">
        <f t="shared" si="414"/>
        <v/>
      </c>
      <c r="X449" s="83">
        <f t="shared" si="438"/>
        <v>0</v>
      </c>
      <c r="Z449" s="57">
        <f t="shared" si="415"/>
        <v>0</v>
      </c>
      <c r="AA449" s="58">
        <f t="shared" si="416"/>
        <v>0</v>
      </c>
      <c r="AB449" s="59">
        <f t="shared" si="417"/>
        <v>0</v>
      </c>
      <c r="AC449" s="60">
        <f t="shared" si="418"/>
        <v>0</v>
      </c>
      <c r="AD449" s="58">
        <f t="shared" si="419"/>
        <v>0</v>
      </c>
      <c r="AE449" s="59">
        <f t="shared" si="420"/>
        <v>0</v>
      </c>
      <c r="AF449" s="7">
        <f t="shared" si="404"/>
        <v>0</v>
      </c>
      <c r="AG449" s="84">
        <f t="shared" si="405"/>
        <v>0</v>
      </c>
      <c r="AI449" s="57" t="str">
        <f t="shared" si="421"/>
        <v/>
      </c>
      <c r="AJ449" s="58" t="str">
        <f t="shared" si="422"/>
        <v/>
      </c>
      <c r="AK449" s="59" t="str">
        <f t="shared" si="423"/>
        <v/>
      </c>
      <c r="AL449" s="60" t="str">
        <f t="shared" si="424"/>
        <v/>
      </c>
      <c r="AM449" s="58" t="str">
        <f t="shared" si="425"/>
        <v/>
      </c>
      <c r="AN449" s="59" t="str">
        <f t="shared" si="426"/>
        <v/>
      </c>
      <c r="AO449" s="7" t="str">
        <f t="shared" si="427"/>
        <v/>
      </c>
      <c r="AP449" s="84">
        <f t="shared" si="439"/>
        <v>0</v>
      </c>
      <c r="AR449" s="83">
        <f t="shared" si="406"/>
        <v>1</v>
      </c>
      <c r="AT449" s="83">
        <f t="shared" si="407"/>
        <v>0</v>
      </c>
      <c r="AV449" s="57" t="str">
        <f>IF(明細書!Q449="","",明細書!Q449)</f>
        <v/>
      </c>
      <c r="AW449" s="58" t="str">
        <f>IF(明細書!R449="","",明細書!R449)</f>
        <v/>
      </c>
      <c r="AX449" s="59" t="str">
        <f>IF(明細書!S449="","",明細書!S449)</f>
        <v/>
      </c>
      <c r="AY449" s="60" t="str">
        <f>IF(明細書!T449="","",明細書!T449)</f>
        <v/>
      </c>
      <c r="AZ449" s="58" t="str">
        <f>IF(明細書!U449="","",明細書!U449)</f>
        <v/>
      </c>
      <c r="BA449" s="59" t="str">
        <f>IF(明細書!V449="","",明細書!V449)</f>
        <v/>
      </c>
      <c r="BB449" s="7" t="str">
        <f>IF(明細書!W449="","",明細書!W449)</f>
        <v/>
      </c>
      <c r="BD449" s="57" t="str">
        <f t="shared" si="428"/>
        <v/>
      </c>
      <c r="BE449" s="58" t="str">
        <f t="shared" si="429"/>
        <v/>
      </c>
      <c r="BF449" s="59" t="str">
        <f t="shared" si="430"/>
        <v/>
      </c>
      <c r="BG449" s="60" t="str">
        <f t="shared" si="431"/>
        <v/>
      </c>
      <c r="BH449" s="58" t="str">
        <f t="shared" si="432"/>
        <v/>
      </c>
      <c r="BI449" s="59" t="str">
        <f t="shared" si="433"/>
        <v/>
      </c>
      <c r="BJ449" s="7" t="str">
        <f t="shared" si="434"/>
        <v/>
      </c>
      <c r="BK449" s="7">
        <f t="shared" si="435"/>
        <v>0</v>
      </c>
      <c r="BL449" s="84">
        <f t="shared" si="436"/>
        <v>0</v>
      </c>
      <c r="BM449" s="83">
        <f t="shared" si="437"/>
        <v>1</v>
      </c>
    </row>
    <row r="450" spans="7:65" ht="20.25" customHeight="1" x14ac:dyDescent="0.15">
      <c r="G450" s="55" t="str">
        <f>IF(明細書!H450="","",明細書!H450)</f>
        <v/>
      </c>
      <c r="H450" s="42" t="str">
        <f>IF(明細書!I450="","",明細書!I450)</f>
        <v/>
      </c>
      <c r="I450" s="43" t="str">
        <f>IF(明細書!J450="","",明細書!J450)</f>
        <v/>
      </c>
      <c r="J450" s="44" t="str">
        <f>IF(明細書!K450="","",明細書!K450)</f>
        <v/>
      </c>
      <c r="K450" s="42" t="str">
        <f>IF(明細書!L450="","",明細書!L450)</f>
        <v/>
      </c>
      <c r="L450" s="43" t="str">
        <f>IF(明細書!M450="","",明細書!M450)</f>
        <v/>
      </c>
      <c r="M450" s="45" t="str">
        <f>IF(明細書!N450="","",明細書!N450)</f>
        <v/>
      </c>
      <c r="N450" s="342">
        <f>明細書!O450</f>
        <v>0</v>
      </c>
      <c r="O450" s="343"/>
      <c r="Q450" s="55" t="str">
        <f t="shared" si="408"/>
        <v/>
      </c>
      <c r="R450" s="42" t="str">
        <f t="shared" si="409"/>
        <v/>
      </c>
      <c r="S450" s="43" t="str">
        <f t="shared" si="410"/>
        <v/>
      </c>
      <c r="T450" s="44" t="str">
        <f t="shared" si="411"/>
        <v/>
      </c>
      <c r="U450" s="42" t="str">
        <f t="shared" si="412"/>
        <v/>
      </c>
      <c r="V450" s="43" t="str">
        <f t="shared" si="413"/>
        <v/>
      </c>
      <c r="W450" s="46" t="str">
        <f t="shared" si="414"/>
        <v/>
      </c>
      <c r="X450" s="83">
        <f t="shared" si="438"/>
        <v>0</v>
      </c>
      <c r="Z450" s="57">
        <f t="shared" si="415"/>
        <v>0</v>
      </c>
      <c r="AA450" s="58">
        <f t="shared" si="416"/>
        <v>0</v>
      </c>
      <c r="AB450" s="59">
        <f t="shared" si="417"/>
        <v>0</v>
      </c>
      <c r="AC450" s="60">
        <f t="shared" si="418"/>
        <v>0</v>
      </c>
      <c r="AD450" s="58">
        <f t="shared" si="419"/>
        <v>0</v>
      </c>
      <c r="AE450" s="59">
        <f t="shared" si="420"/>
        <v>0</v>
      </c>
      <c r="AF450" s="7">
        <f t="shared" si="404"/>
        <v>0</v>
      </c>
      <c r="AG450" s="84">
        <f t="shared" si="405"/>
        <v>0</v>
      </c>
      <c r="AI450" s="57" t="str">
        <f t="shared" si="421"/>
        <v/>
      </c>
      <c r="AJ450" s="58" t="str">
        <f t="shared" si="422"/>
        <v/>
      </c>
      <c r="AK450" s="59" t="str">
        <f t="shared" si="423"/>
        <v/>
      </c>
      <c r="AL450" s="60" t="str">
        <f t="shared" si="424"/>
        <v/>
      </c>
      <c r="AM450" s="58" t="str">
        <f t="shared" si="425"/>
        <v/>
      </c>
      <c r="AN450" s="59" t="str">
        <f t="shared" si="426"/>
        <v/>
      </c>
      <c r="AO450" s="7" t="str">
        <f t="shared" si="427"/>
        <v/>
      </c>
      <c r="AP450" s="84">
        <f t="shared" si="439"/>
        <v>0</v>
      </c>
      <c r="AR450" s="83">
        <f t="shared" si="406"/>
        <v>1</v>
      </c>
      <c r="AT450" s="83">
        <f t="shared" si="407"/>
        <v>0</v>
      </c>
      <c r="AV450" s="57" t="str">
        <f>IF(明細書!Q450="","",明細書!Q450)</f>
        <v/>
      </c>
      <c r="AW450" s="58" t="str">
        <f>IF(明細書!R450="","",明細書!R450)</f>
        <v/>
      </c>
      <c r="AX450" s="59" t="str">
        <f>IF(明細書!S450="","",明細書!S450)</f>
        <v/>
      </c>
      <c r="AY450" s="60" t="str">
        <f>IF(明細書!T450="","",明細書!T450)</f>
        <v/>
      </c>
      <c r="AZ450" s="58" t="str">
        <f>IF(明細書!U450="","",明細書!U450)</f>
        <v/>
      </c>
      <c r="BA450" s="59" t="str">
        <f>IF(明細書!V450="","",明細書!V450)</f>
        <v/>
      </c>
      <c r="BB450" s="7" t="str">
        <f>IF(明細書!W450="","",明細書!W450)</f>
        <v/>
      </c>
      <c r="BD450" s="57" t="str">
        <f t="shared" si="428"/>
        <v/>
      </c>
      <c r="BE450" s="58" t="str">
        <f t="shared" si="429"/>
        <v/>
      </c>
      <c r="BF450" s="59" t="str">
        <f t="shared" si="430"/>
        <v/>
      </c>
      <c r="BG450" s="60" t="str">
        <f t="shared" si="431"/>
        <v/>
      </c>
      <c r="BH450" s="58" t="str">
        <f t="shared" si="432"/>
        <v/>
      </c>
      <c r="BI450" s="59" t="str">
        <f t="shared" si="433"/>
        <v/>
      </c>
      <c r="BJ450" s="7" t="str">
        <f t="shared" si="434"/>
        <v/>
      </c>
      <c r="BK450" s="7">
        <f t="shared" si="435"/>
        <v>0</v>
      </c>
      <c r="BL450" s="84">
        <f t="shared" si="436"/>
        <v>0</v>
      </c>
      <c r="BM450" s="83">
        <f t="shared" si="437"/>
        <v>1</v>
      </c>
    </row>
    <row r="451" spans="7:65" ht="20.25" customHeight="1" x14ac:dyDescent="0.15">
      <c r="G451" s="55" t="str">
        <f>IF(明細書!H451="","",明細書!H451)</f>
        <v/>
      </c>
      <c r="H451" s="42" t="str">
        <f>IF(明細書!I451="","",明細書!I451)</f>
        <v/>
      </c>
      <c r="I451" s="43" t="str">
        <f>IF(明細書!J451="","",明細書!J451)</f>
        <v/>
      </c>
      <c r="J451" s="44" t="str">
        <f>IF(明細書!K451="","",明細書!K451)</f>
        <v/>
      </c>
      <c r="K451" s="42" t="str">
        <f>IF(明細書!L451="","",明細書!L451)</f>
        <v/>
      </c>
      <c r="L451" s="43" t="str">
        <f>IF(明細書!M451="","",明細書!M451)</f>
        <v/>
      </c>
      <c r="M451" s="45" t="str">
        <f>IF(明細書!N451="","",明細書!N451)</f>
        <v/>
      </c>
      <c r="N451" s="342">
        <f>明細書!O451</f>
        <v>0</v>
      </c>
      <c r="O451" s="343"/>
      <c r="Q451" s="55" t="str">
        <f t="shared" si="408"/>
        <v/>
      </c>
      <c r="R451" s="42" t="str">
        <f t="shared" si="409"/>
        <v/>
      </c>
      <c r="S451" s="43" t="str">
        <f t="shared" si="410"/>
        <v/>
      </c>
      <c r="T451" s="44" t="str">
        <f t="shared" si="411"/>
        <v/>
      </c>
      <c r="U451" s="42" t="str">
        <f t="shared" si="412"/>
        <v/>
      </c>
      <c r="V451" s="43" t="str">
        <f t="shared" si="413"/>
        <v/>
      </c>
      <c r="W451" s="46" t="str">
        <f t="shared" si="414"/>
        <v/>
      </c>
      <c r="X451" s="83">
        <f t="shared" si="438"/>
        <v>0</v>
      </c>
      <c r="Z451" s="57">
        <f t="shared" si="415"/>
        <v>0</v>
      </c>
      <c r="AA451" s="58">
        <f t="shared" si="416"/>
        <v>0</v>
      </c>
      <c r="AB451" s="59">
        <f t="shared" si="417"/>
        <v>0</v>
      </c>
      <c r="AC451" s="60">
        <f t="shared" si="418"/>
        <v>0</v>
      </c>
      <c r="AD451" s="58">
        <f t="shared" si="419"/>
        <v>0</v>
      </c>
      <c r="AE451" s="59">
        <f t="shared" si="420"/>
        <v>0</v>
      </c>
      <c r="AF451" s="7">
        <f t="shared" si="404"/>
        <v>0</v>
      </c>
      <c r="AG451" s="84">
        <f t="shared" si="405"/>
        <v>0</v>
      </c>
      <c r="AI451" s="57" t="str">
        <f t="shared" si="421"/>
        <v/>
      </c>
      <c r="AJ451" s="58" t="str">
        <f t="shared" si="422"/>
        <v/>
      </c>
      <c r="AK451" s="59" t="str">
        <f t="shared" si="423"/>
        <v/>
      </c>
      <c r="AL451" s="60" t="str">
        <f t="shared" si="424"/>
        <v/>
      </c>
      <c r="AM451" s="58" t="str">
        <f t="shared" si="425"/>
        <v/>
      </c>
      <c r="AN451" s="59" t="str">
        <f t="shared" si="426"/>
        <v/>
      </c>
      <c r="AO451" s="7" t="str">
        <f t="shared" si="427"/>
        <v/>
      </c>
      <c r="AP451" s="84">
        <f t="shared" si="439"/>
        <v>0</v>
      </c>
      <c r="AR451" s="83">
        <f t="shared" si="406"/>
        <v>1</v>
      </c>
      <c r="AT451" s="83">
        <f t="shared" si="407"/>
        <v>0</v>
      </c>
      <c r="AV451" s="57" t="str">
        <f>IF(明細書!Q451="","",明細書!Q451)</f>
        <v/>
      </c>
      <c r="AW451" s="58" t="str">
        <f>IF(明細書!R451="","",明細書!R451)</f>
        <v/>
      </c>
      <c r="AX451" s="59" t="str">
        <f>IF(明細書!S451="","",明細書!S451)</f>
        <v/>
      </c>
      <c r="AY451" s="60" t="str">
        <f>IF(明細書!T451="","",明細書!T451)</f>
        <v/>
      </c>
      <c r="AZ451" s="58" t="str">
        <f>IF(明細書!U451="","",明細書!U451)</f>
        <v/>
      </c>
      <c r="BA451" s="59" t="str">
        <f>IF(明細書!V451="","",明細書!V451)</f>
        <v/>
      </c>
      <c r="BB451" s="7" t="str">
        <f>IF(明細書!W451="","",明細書!W451)</f>
        <v/>
      </c>
      <c r="BD451" s="57" t="str">
        <f t="shared" si="428"/>
        <v/>
      </c>
      <c r="BE451" s="58" t="str">
        <f t="shared" si="429"/>
        <v/>
      </c>
      <c r="BF451" s="59" t="str">
        <f t="shared" si="430"/>
        <v/>
      </c>
      <c r="BG451" s="60" t="str">
        <f t="shared" si="431"/>
        <v/>
      </c>
      <c r="BH451" s="58" t="str">
        <f t="shared" si="432"/>
        <v/>
      </c>
      <c r="BI451" s="59" t="str">
        <f t="shared" si="433"/>
        <v/>
      </c>
      <c r="BJ451" s="7" t="str">
        <f t="shared" si="434"/>
        <v/>
      </c>
      <c r="BK451" s="7">
        <f t="shared" si="435"/>
        <v>0</v>
      </c>
      <c r="BL451" s="84">
        <f t="shared" si="436"/>
        <v>0</v>
      </c>
      <c r="BM451" s="83">
        <f t="shared" si="437"/>
        <v>1</v>
      </c>
    </row>
    <row r="452" spans="7:65" ht="20.25" customHeight="1" x14ac:dyDescent="0.15">
      <c r="G452" s="55" t="str">
        <f>IF(明細書!H452="","",明細書!H452)</f>
        <v/>
      </c>
      <c r="H452" s="42" t="str">
        <f>IF(明細書!I452="","",明細書!I452)</f>
        <v/>
      </c>
      <c r="I452" s="43" t="str">
        <f>IF(明細書!J452="","",明細書!J452)</f>
        <v/>
      </c>
      <c r="J452" s="44" t="str">
        <f>IF(明細書!K452="","",明細書!K452)</f>
        <v/>
      </c>
      <c r="K452" s="42" t="str">
        <f>IF(明細書!L452="","",明細書!L452)</f>
        <v/>
      </c>
      <c r="L452" s="43" t="str">
        <f>IF(明細書!M452="","",明細書!M452)</f>
        <v/>
      </c>
      <c r="M452" s="45" t="str">
        <f>IF(明細書!N452="","",明細書!N452)</f>
        <v/>
      </c>
      <c r="N452" s="342">
        <f>明細書!O452</f>
        <v>0</v>
      </c>
      <c r="O452" s="343"/>
      <c r="Q452" s="55" t="str">
        <f t="shared" si="408"/>
        <v/>
      </c>
      <c r="R452" s="42" t="str">
        <f t="shared" si="409"/>
        <v/>
      </c>
      <c r="S452" s="43" t="str">
        <f t="shared" si="410"/>
        <v/>
      </c>
      <c r="T452" s="44" t="str">
        <f t="shared" si="411"/>
        <v/>
      </c>
      <c r="U452" s="42" t="str">
        <f t="shared" si="412"/>
        <v/>
      </c>
      <c r="V452" s="43" t="str">
        <f t="shared" si="413"/>
        <v/>
      </c>
      <c r="W452" s="46" t="str">
        <f t="shared" si="414"/>
        <v/>
      </c>
      <c r="X452" s="83">
        <f t="shared" si="438"/>
        <v>0</v>
      </c>
      <c r="Z452" s="57">
        <f t="shared" si="415"/>
        <v>0</v>
      </c>
      <c r="AA452" s="58">
        <f t="shared" si="416"/>
        <v>0</v>
      </c>
      <c r="AB452" s="59">
        <f t="shared" si="417"/>
        <v>0</v>
      </c>
      <c r="AC452" s="60">
        <f t="shared" si="418"/>
        <v>0</v>
      </c>
      <c r="AD452" s="58">
        <f t="shared" si="419"/>
        <v>0</v>
      </c>
      <c r="AE452" s="59">
        <f t="shared" si="420"/>
        <v>0</v>
      </c>
      <c r="AF452" s="7">
        <f t="shared" si="404"/>
        <v>0</v>
      </c>
      <c r="AG452" s="84">
        <f t="shared" si="405"/>
        <v>0</v>
      </c>
      <c r="AI452" s="57" t="str">
        <f t="shared" si="421"/>
        <v/>
      </c>
      <c r="AJ452" s="58" t="str">
        <f t="shared" si="422"/>
        <v/>
      </c>
      <c r="AK452" s="59" t="str">
        <f t="shared" si="423"/>
        <v/>
      </c>
      <c r="AL452" s="60" t="str">
        <f t="shared" si="424"/>
        <v/>
      </c>
      <c r="AM452" s="58" t="str">
        <f t="shared" si="425"/>
        <v/>
      </c>
      <c r="AN452" s="59" t="str">
        <f t="shared" si="426"/>
        <v/>
      </c>
      <c r="AO452" s="7" t="str">
        <f t="shared" si="427"/>
        <v/>
      </c>
      <c r="AP452" s="84">
        <f t="shared" si="439"/>
        <v>0</v>
      </c>
      <c r="AR452" s="83">
        <f t="shared" si="406"/>
        <v>1</v>
      </c>
      <c r="AT452" s="83">
        <f t="shared" si="407"/>
        <v>0</v>
      </c>
      <c r="AV452" s="57" t="str">
        <f>IF(明細書!Q452="","",明細書!Q452)</f>
        <v/>
      </c>
      <c r="AW452" s="58" t="str">
        <f>IF(明細書!R452="","",明細書!R452)</f>
        <v/>
      </c>
      <c r="AX452" s="59" t="str">
        <f>IF(明細書!S452="","",明細書!S452)</f>
        <v/>
      </c>
      <c r="AY452" s="60" t="str">
        <f>IF(明細書!T452="","",明細書!T452)</f>
        <v/>
      </c>
      <c r="AZ452" s="58" t="str">
        <f>IF(明細書!U452="","",明細書!U452)</f>
        <v/>
      </c>
      <c r="BA452" s="59" t="str">
        <f>IF(明細書!V452="","",明細書!V452)</f>
        <v/>
      </c>
      <c r="BB452" s="7" t="str">
        <f>IF(明細書!W452="","",明細書!W452)</f>
        <v/>
      </c>
      <c r="BD452" s="57" t="str">
        <f t="shared" si="428"/>
        <v/>
      </c>
      <c r="BE452" s="58" t="str">
        <f t="shared" si="429"/>
        <v/>
      </c>
      <c r="BF452" s="59" t="str">
        <f t="shared" si="430"/>
        <v/>
      </c>
      <c r="BG452" s="60" t="str">
        <f t="shared" si="431"/>
        <v/>
      </c>
      <c r="BH452" s="58" t="str">
        <f t="shared" si="432"/>
        <v/>
      </c>
      <c r="BI452" s="59" t="str">
        <f t="shared" si="433"/>
        <v/>
      </c>
      <c r="BJ452" s="7" t="str">
        <f t="shared" si="434"/>
        <v/>
      </c>
      <c r="BK452" s="7">
        <f t="shared" si="435"/>
        <v>0</v>
      </c>
      <c r="BL452" s="84">
        <f t="shared" si="436"/>
        <v>0</v>
      </c>
      <c r="BM452" s="83">
        <f t="shared" si="437"/>
        <v>1</v>
      </c>
    </row>
    <row r="453" spans="7:65" ht="20.25" customHeight="1" x14ac:dyDescent="0.15">
      <c r="G453" s="55" t="str">
        <f>IF(明細書!H453="","",明細書!H453)</f>
        <v/>
      </c>
      <c r="H453" s="42" t="str">
        <f>IF(明細書!I453="","",明細書!I453)</f>
        <v/>
      </c>
      <c r="I453" s="43" t="str">
        <f>IF(明細書!J453="","",明細書!J453)</f>
        <v/>
      </c>
      <c r="J453" s="44" t="str">
        <f>IF(明細書!K453="","",明細書!K453)</f>
        <v/>
      </c>
      <c r="K453" s="42" t="str">
        <f>IF(明細書!L453="","",明細書!L453)</f>
        <v/>
      </c>
      <c r="L453" s="43" t="str">
        <f>IF(明細書!M453="","",明細書!M453)</f>
        <v/>
      </c>
      <c r="M453" s="45" t="str">
        <f>IF(明細書!N453="","",明細書!N453)</f>
        <v/>
      </c>
      <c r="N453" s="342">
        <f>明細書!O453</f>
        <v>0</v>
      </c>
      <c r="O453" s="343"/>
      <c r="Q453" s="55" t="str">
        <f t="shared" si="408"/>
        <v/>
      </c>
      <c r="R453" s="42" t="str">
        <f t="shared" si="409"/>
        <v/>
      </c>
      <c r="S453" s="43" t="str">
        <f t="shared" si="410"/>
        <v/>
      </c>
      <c r="T453" s="44" t="str">
        <f t="shared" si="411"/>
        <v/>
      </c>
      <c r="U453" s="42" t="str">
        <f t="shared" si="412"/>
        <v/>
      </c>
      <c r="V453" s="43" t="str">
        <f t="shared" si="413"/>
        <v/>
      </c>
      <c r="W453" s="46" t="str">
        <f t="shared" si="414"/>
        <v/>
      </c>
      <c r="X453" s="83">
        <f t="shared" si="438"/>
        <v>0</v>
      </c>
      <c r="Z453" s="57">
        <f t="shared" si="415"/>
        <v>0</v>
      </c>
      <c r="AA453" s="58">
        <f t="shared" si="416"/>
        <v>0</v>
      </c>
      <c r="AB453" s="59">
        <f t="shared" si="417"/>
        <v>0</v>
      </c>
      <c r="AC453" s="60">
        <f t="shared" si="418"/>
        <v>0</v>
      </c>
      <c r="AD453" s="58">
        <f t="shared" si="419"/>
        <v>0</v>
      </c>
      <c r="AE453" s="59">
        <f t="shared" si="420"/>
        <v>0</v>
      </c>
      <c r="AF453" s="7">
        <f t="shared" si="404"/>
        <v>0</v>
      </c>
      <c r="AG453" s="84">
        <f t="shared" si="405"/>
        <v>0</v>
      </c>
      <c r="AI453" s="57" t="str">
        <f t="shared" si="421"/>
        <v/>
      </c>
      <c r="AJ453" s="58" t="str">
        <f t="shared" si="422"/>
        <v/>
      </c>
      <c r="AK453" s="59" t="str">
        <f t="shared" si="423"/>
        <v/>
      </c>
      <c r="AL453" s="60" t="str">
        <f t="shared" si="424"/>
        <v/>
      </c>
      <c r="AM453" s="58" t="str">
        <f t="shared" si="425"/>
        <v/>
      </c>
      <c r="AN453" s="59" t="str">
        <f t="shared" si="426"/>
        <v/>
      </c>
      <c r="AO453" s="7" t="str">
        <f t="shared" si="427"/>
        <v/>
      </c>
      <c r="AP453" s="84">
        <f t="shared" si="439"/>
        <v>0</v>
      </c>
      <c r="AR453" s="83">
        <f t="shared" si="406"/>
        <v>1</v>
      </c>
      <c r="AT453" s="83">
        <f t="shared" si="407"/>
        <v>0</v>
      </c>
      <c r="AV453" s="57" t="str">
        <f>IF(明細書!Q453="","",明細書!Q453)</f>
        <v/>
      </c>
      <c r="AW453" s="58" t="str">
        <f>IF(明細書!R453="","",明細書!R453)</f>
        <v/>
      </c>
      <c r="AX453" s="59" t="str">
        <f>IF(明細書!S453="","",明細書!S453)</f>
        <v/>
      </c>
      <c r="AY453" s="60" t="str">
        <f>IF(明細書!T453="","",明細書!T453)</f>
        <v/>
      </c>
      <c r="AZ453" s="58" t="str">
        <f>IF(明細書!U453="","",明細書!U453)</f>
        <v/>
      </c>
      <c r="BA453" s="59" t="str">
        <f>IF(明細書!V453="","",明細書!V453)</f>
        <v/>
      </c>
      <c r="BB453" s="7" t="str">
        <f>IF(明細書!W453="","",明細書!W453)</f>
        <v/>
      </c>
      <c r="BD453" s="57" t="str">
        <f t="shared" si="428"/>
        <v/>
      </c>
      <c r="BE453" s="58" t="str">
        <f t="shared" si="429"/>
        <v/>
      </c>
      <c r="BF453" s="59" t="str">
        <f t="shared" si="430"/>
        <v/>
      </c>
      <c r="BG453" s="60" t="str">
        <f t="shared" si="431"/>
        <v/>
      </c>
      <c r="BH453" s="58" t="str">
        <f t="shared" si="432"/>
        <v/>
      </c>
      <c r="BI453" s="59" t="str">
        <f t="shared" si="433"/>
        <v/>
      </c>
      <c r="BJ453" s="7" t="str">
        <f t="shared" si="434"/>
        <v/>
      </c>
      <c r="BK453" s="7">
        <f t="shared" si="435"/>
        <v>0</v>
      </c>
      <c r="BL453" s="84">
        <f t="shared" si="436"/>
        <v>0</v>
      </c>
      <c r="BM453" s="83">
        <f t="shared" si="437"/>
        <v>1</v>
      </c>
    </row>
    <row r="454" spans="7:65" ht="20.25" customHeight="1" x14ac:dyDescent="0.15">
      <c r="G454" s="55" t="str">
        <f>IF(明細書!H454="","",明細書!H454)</f>
        <v/>
      </c>
      <c r="H454" s="42" t="str">
        <f>IF(明細書!I454="","",明細書!I454)</f>
        <v/>
      </c>
      <c r="I454" s="43" t="str">
        <f>IF(明細書!J454="","",明細書!J454)</f>
        <v/>
      </c>
      <c r="J454" s="44" t="str">
        <f>IF(明細書!K454="","",明細書!K454)</f>
        <v/>
      </c>
      <c r="K454" s="42" t="str">
        <f>IF(明細書!L454="","",明細書!L454)</f>
        <v/>
      </c>
      <c r="L454" s="43" t="str">
        <f>IF(明細書!M454="","",明細書!M454)</f>
        <v/>
      </c>
      <c r="M454" s="45" t="str">
        <f>IF(明細書!N454="","",明細書!N454)</f>
        <v/>
      </c>
      <c r="N454" s="342">
        <f>明細書!O454</f>
        <v>0</v>
      </c>
      <c r="O454" s="343"/>
      <c r="Q454" s="55" t="str">
        <f t="shared" si="408"/>
        <v/>
      </c>
      <c r="R454" s="42" t="str">
        <f t="shared" si="409"/>
        <v/>
      </c>
      <c r="S454" s="43" t="str">
        <f t="shared" si="410"/>
        <v/>
      </c>
      <c r="T454" s="44" t="str">
        <f t="shared" si="411"/>
        <v/>
      </c>
      <c r="U454" s="42" t="str">
        <f t="shared" si="412"/>
        <v/>
      </c>
      <c r="V454" s="43" t="str">
        <f t="shared" si="413"/>
        <v/>
      </c>
      <c r="W454" s="46" t="str">
        <f t="shared" si="414"/>
        <v/>
      </c>
      <c r="X454" s="83">
        <f t="shared" si="438"/>
        <v>0</v>
      </c>
      <c r="Z454" s="57">
        <f t="shared" si="415"/>
        <v>0</v>
      </c>
      <c r="AA454" s="58">
        <f t="shared" si="416"/>
        <v>0</v>
      </c>
      <c r="AB454" s="59">
        <f t="shared" si="417"/>
        <v>0</v>
      </c>
      <c r="AC454" s="60">
        <f t="shared" si="418"/>
        <v>0</v>
      </c>
      <c r="AD454" s="58">
        <f t="shared" si="419"/>
        <v>0</v>
      </c>
      <c r="AE454" s="59">
        <f t="shared" si="420"/>
        <v>0</v>
      </c>
      <c r="AF454" s="7">
        <f t="shared" si="404"/>
        <v>0</v>
      </c>
      <c r="AG454" s="84">
        <f t="shared" si="405"/>
        <v>0</v>
      </c>
      <c r="AI454" s="57" t="str">
        <f t="shared" si="421"/>
        <v/>
      </c>
      <c r="AJ454" s="58" t="str">
        <f t="shared" si="422"/>
        <v/>
      </c>
      <c r="AK454" s="59" t="str">
        <f t="shared" si="423"/>
        <v/>
      </c>
      <c r="AL454" s="60" t="str">
        <f t="shared" si="424"/>
        <v/>
      </c>
      <c r="AM454" s="58" t="str">
        <f t="shared" si="425"/>
        <v/>
      </c>
      <c r="AN454" s="59" t="str">
        <f t="shared" si="426"/>
        <v/>
      </c>
      <c r="AO454" s="7" t="str">
        <f t="shared" si="427"/>
        <v/>
      </c>
      <c r="AP454" s="84">
        <f t="shared" si="439"/>
        <v>0</v>
      </c>
      <c r="AR454" s="83">
        <f t="shared" si="406"/>
        <v>1</v>
      </c>
      <c r="AT454" s="83">
        <f t="shared" si="407"/>
        <v>0</v>
      </c>
      <c r="AV454" s="57" t="str">
        <f>IF(明細書!Q454="","",明細書!Q454)</f>
        <v/>
      </c>
      <c r="AW454" s="58" t="str">
        <f>IF(明細書!R454="","",明細書!R454)</f>
        <v/>
      </c>
      <c r="AX454" s="59" t="str">
        <f>IF(明細書!S454="","",明細書!S454)</f>
        <v/>
      </c>
      <c r="AY454" s="60" t="str">
        <f>IF(明細書!T454="","",明細書!T454)</f>
        <v/>
      </c>
      <c r="AZ454" s="58" t="str">
        <f>IF(明細書!U454="","",明細書!U454)</f>
        <v/>
      </c>
      <c r="BA454" s="59" t="str">
        <f>IF(明細書!V454="","",明細書!V454)</f>
        <v/>
      </c>
      <c r="BB454" s="7" t="str">
        <f>IF(明細書!W454="","",明細書!W454)</f>
        <v/>
      </c>
      <c r="BD454" s="57" t="str">
        <f t="shared" si="428"/>
        <v/>
      </c>
      <c r="BE454" s="58" t="str">
        <f t="shared" si="429"/>
        <v/>
      </c>
      <c r="BF454" s="59" t="str">
        <f t="shared" si="430"/>
        <v/>
      </c>
      <c r="BG454" s="60" t="str">
        <f t="shared" si="431"/>
        <v/>
      </c>
      <c r="BH454" s="58" t="str">
        <f t="shared" si="432"/>
        <v/>
      </c>
      <c r="BI454" s="59" t="str">
        <f t="shared" si="433"/>
        <v/>
      </c>
      <c r="BJ454" s="7" t="str">
        <f t="shared" si="434"/>
        <v/>
      </c>
      <c r="BK454" s="7">
        <f t="shared" si="435"/>
        <v>0</v>
      </c>
      <c r="BL454" s="84">
        <f t="shared" si="436"/>
        <v>0</v>
      </c>
      <c r="BM454" s="83">
        <f t="shared" si="437"/>
        <v>1</v>
      </c>
    </row>
    <row r="455" spans="7:65" ht="20.25" customHeight="1" x14ac:dyDescent="0.15">
      <c r="G455" s="55" t="str">
        <f>IF(明細書!H455="","",明細書!H455)</f>
        <v/>
      </c>
      <c r="H455" s="42" t="str">
        <f>IF(明細書!I455="","",明細書!I455)</f>
        <v/>
      </c>
      <c r="I455" s="43" t="str">
        <f>IF(明細書!J455="","",明細書!J455)</f>
        <v/>
      </c>
      <c r="J455" s="44" t="str">
        <f>IF(明細書!K455="","",明細書!K455)</f>
        <v/>
      </c>
      <c r="K455" s="42" t="str">
        <f>IF(明細書!L455="","",明細書!L455)</f>
        <v/>
      </c>
      <c r="L455" s="43" t="str">
        <f>IF(明細書!M455="","",明細書!M455)</f>
        <v/>
      </c>
      <c r="M455" s="45" t="str">
        <f>IF(明細書!N455="","",明細書!N455)</f>
        <v/>
      </c>
      <c r="N455" s="342">
        <f>明細書!O455</f>
        <v>0</v>
      </c>
      <c r="O455" s="343"/>
      <c r="Q455" s="55" t="str">
        <f t="shared" si="408"/>
        <v/>
      </c>
      <c r="R455" s="42" t="str">
        <f t="shared" si="409"/>
        <v/>
      </c>
      <c r="S455" s="43" t="str">
        <f t="shared" si="410"/>
        <v/>
      </c>
      <c r="T455" s="44" t="str">
        <f t="shared" si="411"/>
        <v/>
      </c>
      <c r="U455" s="42" t="str">
        <f t="shared" si="412"/>
        <v/>
      </c>
      <c r="V455" s="43" t="str">
        <f t="shared" si="413"/>
        <v/>
      </c>
      <c r="W455" s="46" t="str">
        <f t="shared" si="414"/>
        <v/>
      </c>
      <c r="X455" s="83">
        <f t="shared" si="438"/>
        <v>0</v>
      </c>
      <c r="Z455" s="57">
        <f t="shared" si="415"/>
        <v>0</v>
      </c>
      <c r="AA455" s="58">
        <f t="shared" si="416"/>
        <v>0</v>
      </c>
      <c r="AB455" s="59">
        <f t="shared" si="417"/>
        <v>0</v>
      </c>
      <c r="AC455" s="60">
        <f t="shared" si="418"/>
        <v>0</v>
      </c>
      <c r="AD455" s="58">
        <f t="shared" si="419"/>
        <v>0</v>
      </c>
      <c r="AE455" s="59">
        <f t="shared" si="420"/>
        <v>0</v>
      </c>
      <c r="AF455" s="7">
        <f t="shared" si="404"/>
        <v>0</v>
      </c>
      <c r="AG455" s="84">
        <f t="shared" si="405"/>
        <v>0</v>
      </c>
      <c r="AI455" s="57" t="str">
        <f t="shared" si="421"/>
        <v/>
      </c>
      <c r="AJ455" s="58" t="str">
        <f t="shared" si="422"/>
        <v/>
      </c>
      <c r="AK455" s="59" t="str">
        <f t="shared" si="423"/>
        <v/>
      </c>
      <c r="AL455" s="60" t="str">
        <f t="shared" si="424"/>
        <v/>
      </c>
      <c r="AM455" s="58" t="str">
        <f t="shared" si="425"/>
        <v/>
      </c>
      <c r="AN455" s="59" t="str">
        <f t="shared" si="426"/>
        <v/>
      </c>
      <c r="AO455" s="7" t="str">
        <f t="shared" si="427"/>
        <v/>
      </c>
      <c r="AP455" s="84">
        <f t="shared" si="439"/>
        <v>0</v>
      </c>
      <c r="AR455" s="83">
        <f t="shared" si="406"/>
        <v>1</v>
      </c>
      <c r="AT455" s="83">
        <f t="shared" si="407"/>
        <v>0</v>
      </c>
      <c r="AV455" s="57" t="str">
        <f>IF(明細書!Q455="","",明細書!Q455)</f>
        <v/>
      </c>
      <c r="AW455" s="58" t="str">
        <f>IF(明細書!R455="","",明細書!R455)</f>
        <v/>
      </c>
      <c r="AX455" s="59" t="str">
        <f>IF(明細書!S455="","",明細書!S455)</f>
        <v/>
      </c>
      <c r="AY455" s="60" t="str">
        <f>IF(明細書!T455="","",明細書!T455)</f>
        <v/>
      </c>
      <c r="AZ455" s="58" t="str">
        <f>IF(明細書!U455="","",明細書!U455)</f>
        <v/>
      </c>
      <c r="BA455" s="59" t="str">
        <f>IF(明細書!V455="","",明細書!V455)</f>
        <v/>
      </c>
      <c r="BB455" s="7" t="str">
        <f>IF(明細書!W455="","",明細書!W455)</f>
        <v/>
      </c>
      <c r="BD455" s="57" t="str">
        <f t="shared" si="428"/>
        <v/>
      </c>
      <c r="BE455" s="58" t="str">
        <f t="shared" si="429"/>
        <v/>
      </c>
      <c r="BF455" s="59" t="str">
        <f t="shared" si="430"/>
        <v/>
      </c>
      <c r="BG455" s="60" t="str">
        <f t="shared" si="431"/>
        <v/>
      </c>
      <c r="BH455" s="58" t="str">
        <f t="shared" si="432"/>
        <v/>
      </c>
      <c r="BI455" s="59" t="str">
        <f t="shared" si="433"/>
        <v/>
      </c>
      <c r="BJ455" s="7" t="str">
        <f t="shared" si="434"/>
        <v/>
      </c>
      <c r="BK455" s="7">
        <f t="shared" si="435"/>
        <v>0</v>
      </c>
      <c r="BL455" s="84">
        <f t="shared" si="436"/>
        <v>0</v>
      </c>
      <c r="BM455" s="83">
        <f t="shared" si="437"/>
        <v>1</v>
      </c>
    </row>
    <row r="456" spans="7:65" ht="20.25" customHeight="1" x14ac:dyDescent="0.15">
      <c r="G456" s="55" t="str">
        <f>IF(明細書!H456="","",明細書!H456)</f>
        <v/>
      </c>
      <c r="H456" s="42" t="str">
        <f>IF(明細書!I456="","",明細書!I456)</f>
        <v/>
      </c>
      <c r="I456" s="43" t="str">
        <f>IF(明細書!J456="","",明細書!J456)</f>
        <v/>
      </c>
      <c r="J456" s="44" t="str">
        <f>IF(明細書!K456="","",明細書!K456)</f>
        <v/>
      </c>
      <c r="K456" s="42" t="str">
        <f>IF(明細書!L456="","",明細書!L456)</f>
        <v/>
      </c>
      <c r="L456" s="43" t="str">
        <f>IF(明細書!M456="","",明細書!M456)</f>
        <v/>
      </c>
      <c r="M456" s="45" t="str">
        <f>IF(明細書!N456="","",明細書!N456)</f>
        <v/>
      </c>
      <c r="N456" s="342">
        <f>明細書!O456</f>
        <v>0</v>
      </c>
      <c r="O456" s="343"/>
      <c r="Q456" s="55" t="str">
        <f t="shared" si="408"/>
        <v/>
      </c>
      <c r="R456" s="42" t="str">
        <f t="shared" si="409"/>
        <v/>
      </c>
      <c r="S456" s="43" t="str">
        <f t="shared" si="410"/>
        <v/>
      </c>
      <c r="T456" s="44" t="str">
        <f t="shared" si="411"/>
        <v/>
      </c>
      <c r="U456" s="42" t="str">
        <f t="shared" si="412"/>
        <v/>
      </c>
      <c r="V456" s="43" t="str">
        <f t="shared" si="413"/>
        <v/>
      </c>
      <c r="W456" s="46" t="str">
        <f t="shared" si="414"/>
        <v/>
      </c>
      <c r="X456" s="83">
        <f t="shared" si="438"/>
        <v>0</v>
      </c>
      <c r="Z456" s="57">
        <f t="shared" si="415"/>
        <v>0</v>
      </c>
      <c r="AA456" s="58">
        <f t="shared" si="416"/>
        <v>0</v>
      </c>
      <c r="AB456" s="59">
        <f t="shared" si="417"/>
        <v>0</v>
      </c>
      <c r="AC456" s="60">
        <f t="shared" si="418"/>
        <v>0</v>
      </c>
      <c r="AD456" s="58">
        <f t="shared" si="419"/>
        <v>0</v>
      </c>
      <c r="AE456" s="59">
        <f t="shared" si="420"/>
        <v>0</v>
      </c>
      <c r="AF456" s="7">
        <f t="shared" si="404"/>
        <v>0</v>
      </c>
      <c r="AG456" s="84">
        <f t="shared" si="405"/>
        <v>0</v>
      </c>
      <c r="AI456" s="57" t="str">
        <f t="shared" si="421"/>
        <v/>
      </c>
      <c r="AJ456" s="58" t="str">
        <f t="shared" si="422"/>
        <v/>
      </c>
      <c r="AK456" s="59" t="str">
        <f t="shared" si="423"/>
        <v/>
      </c>
      <c r="AL456" s="60" t="str">
        <f t="shared" si="424"/>
        <v/>
      </c>
      <c r="AM456" s="58" t="str">
        <f t="shared" si="425"/>
        <v/>
      </c>
      <c r="AN456" s="59" t="str">
        <f t="shared" si="426"/>
        <v/>
      </c>
      <c r="AO456" s="7" t="str">
        <f t="shared" si="427"/>
        <v/>
      </c>
      <c r="AP456" s="84">
        <f t="shared" si="439"/>
        <v>0</v>
      </c>
      <c r="AR456" s="83">
        <f t="shared" si="406"/>
        <v>1</v>
      </c>
      <c r="AT456" s="83">
        <f t="shared" si="407"/>
        <v>0</v>
      </c>
      <c r="AV456" s="57" t="str">
        <f>IF(明細書!Q456="","",明細書!Q456)</f>
        <v/>
      </c>
      <c r="AW456" s="58" t="str">
        <f>IF(明細書!R456="","",明細書!R456)</f>
        <v/>
      </c>
      <c r="AX456" s="59" t="str">
        <f>IF(明細書!S456="","",明細書!S456)</f>
        <v/>
      </c>
      <c r="AY456" s="60" t="str">
        <f>IF(明細書!T456="","",明細書!T456)</f>
        <v/>
      </c>
      <c r="AZ456" s="58" t="str">
        <f>IF(明細書!U456="","",明細書!U456)</f>
        <v/>
      </c>
      <c r="BA456" s="59" t="str">
        <f>IF(明細書!V456="","",明細書!V456)</f>
        <v/>
      </c>
      <c r="BB456" s="7" t="str">
        <f>IF(明細書!W456="","",明細書!W456)</f>
        <v/>
      </c>
      <c r="BD456" s="57" t="str">
        <f t="shared" si="428"/>
        <v/>
      </c>
      <c r="BE456" s="58" t="str">
        <f t="shared" si="429"/>
        <v/>
      </c>
      <c r="BF456" s="59" t="str">
        <f t="shared" si="430"/>
        <v/>
      </c>
      <c r="BG456" s="60" t="str">
        <f t="shared" si="431"/>
        <v/>
      </c>
      <c r="BH456" s="58" t="str">
        <f t="shared" si="432"/>
        <v/>
      </c>
      <c r="BI456" s="59" t="str">
        <f t="shared" si="433"/>
        <v/>
      </c>
      <c r="BJ456" s="7" t="str">
        <f t="shared" si="434"/>
        <v/>
      </c>
      <c r="BK456" s="7">
        <f t="shared" si="435"/>
        <v>0</v>
      </c>
      <c r="BL456" s="84">
        <f t="shared" si="436"/>
        <v>0</v>
      </c>
      <c r="BM456" s="83">
        <f t="shared" si="437"/>
        <v>1</v>
      </c>
    </row>
    <row r="457" spans="7:65" ht="20.25" customHeight="1" x14ac:dyDescent="0.15">
      <c r="G457" s="55" t="str">
        <f>IF(明細書!H457="","",明細書!H457)</f>
        <v/>
      </c>
      <c r="H457" s="42" t="str">
        <f>IF(明細書!I457="","",明細書!I457)</f>
        <v/>
      </c>
      <c r="I457" s="43" t="str">
        <f>IF(明細書!J457="","",明細書!J457)</f>
        <v/>
      </c>
      <c r="J457" s="44" t="str">
        <f>IF(明細書!K457="","",明細書!K457)</f>
        <v/>
      </c>
      <c r="K457" s="42" t="str">
        <f>IF(明細書!L457="","",明細書!L457)</f>
        <v/>
      </c>
      <c r="L457" s="43" t="str">
        <f>IF(明細書!M457="","",明細書!M457)</f>
        <v/>
      </c>
      <c r="M457" s="45" t="str">
        <f>IF(明細書!N457="","",明細書!N457)</f>
        <v/>
      </c>
      <c r="N457" s="342">
        <f>明細書!O457</f>
        <v>0</v>
      </c>
      <c r="O457" s="343"/>
      <c r="Q457" s="55" t="str">
        <f t="shared" si="408"/>
        <v/>
      </c>
      <c r="R457" s="42" t="str">
        <f t="shared" si="409"/>
        <v/>
      </c>
      <c r="S457" s="43" t="str">
        <f t="shared" si="410"/>
        <v/>
      </c>
      <c r="T457" s="44" t="str">
        <f t="shared" si="411"/>
        <v/>
      </c>
      <c r="U457" s="42" t="str">
        <f t="shared" si="412"/>
        <v/>
      </c>
      <c r="V457" s="43" t="str">
        <f t="shared" si="413"/>
        <v/>
      </c>
      <c r="W457" s="46" t="str">
        <f t="shared" si="414"/>
        <v/>
      </c>
      <c r="X457" s="83">
        <f t="shared" si="438"/>
        <v>0</v>
      </c>
      <c r="Z457" s="57">
        <f t="shared" si="415"/>
        <v>0</v>
      </c>
      <c r="AA457" s="58">
        <f t="shared" si="416"/>
        <v>0</v>
      </c>
      <c r="AB457" s="59">
        <f t="shared" si="417"/>
        <v>0</v>
      </c>
      <c r="AC457" s="60">
        <f t="shared" si="418"/>
        <v>0</v>
      </c>
      <c r="AD457" s="58">
        <f t="shared" si="419"/>
        <v>0</v>
      </c>
      <c r="AE457" s="59">
        <f t="shared" si="420"/>
        <v>0</v>
      </c>
      <c r="AF457" s="7">
        <f t="shared" si="404"/>
        <v>0</v>
      </c>
      <c r="AG457" s="84">
        <f t="shared" si="405"/>
        <v>0</v>
      </c>
      <c r="AI457" s="57" t="str">
        <f t="shared" si="421"/>
        <v/>
      </c>
      <c r="AJ457" s="58" t="str">
        <f t="shared" si="422"/>
        <v/>
      </c>
      <c r="AK457" s="59" t="str">
        <f t="shared" si="423"/>
        <v/>
      </c>
      <c r="AL457" s="60" t="str">
        <f t="shared" si="424"/>
        <v/>
      </c>
      <c r="AM457" s="58" t="str">
        <f t="shared" si="425"/>
        <v/>
      </c>
      <c r="AN457" s="59" t="str">
        <f t="shared" si="426"/>
        <v/>
      </c>
      <c r="AO457" s="7" t="str">
        <f t="shared" si="427"/>
        <v/>
      </c>
      <c r="AP457" s="84">
        <f t="shared" si="439"/>
        <v>0</v>
      </c>
      <c r="AR457" s="83">
        <f t="shared" si="406"/>
        <v>1</v>
      </c>
      <c r="AT457" s="83">
        <f t="shared" si="407"/>
        <v>0</v>
      </c>
      <c r="AV457" s="57" t="str">
        <f>IF(明細書!Q457="","",明細書!Q457)</f>
        <v/>
      </c>
      <c r="AW457" s="58" t="str">
        <f>IF(明細書!R457="","",明細書!R457)</f>
        <v/>
      </c>
      <c r="AX457" s="59" t="str">
        <f>IF(明細書!S457="","",明細書!S457)</f>
        <v/>
      </c>
      <c r="AY457" s="60" t="str">
        <f>IF(明細書!T457="","",明細書!T457)</f>
        <v/>
      </c>
      <c r="AZ457" s="58" t="str">
        <f>IF(明細書!U457="","",明細書!U457)</f>
        <v/>
      </c>
      <c r="BA457" s="59" t="str">
        <f>IF(明細書!V457="","",明細書!V457)</f>
        <v/>
      </c>
      <c r="BB457" s="7" t="str">
        <f>IF(明細書!W457="","",明細書!W457)</f>
        <v/>
      </c>
      <c r="BD457" s="57" t="str">
        <f t="shared" si="428"/>
        <v/>
      </c>
      <c r="BE457" s="58" t="str">
        <f t="shared" si="429"/>
        <v/>
      </c>
      <c r="BF457" s="59" t="str">
        <f t="shared" si="430"/>
        <v/>
      </c>
      <c r="BG457" s="60" t="str">
        <f t="shared" si="431"/>
        <v/>
      </c>
      <c r="BH457" s="58" t="str">
        <f t="shared" si="432"/>
        <v/>
      </c>
      <c r="BI457" s="59" t="str">
        <f t="shared" si="433"/>
        <v/>
      </c>
      <c r="BJ457" s="7" t="str">
        <f t="shared" si="434"/>
        <v/>
      </c>
      <c r="BK457" s="7">
        <f t="shared" si="435"/>
        <v>0</v>
      </c>
      <c r="BL457" s="84">
        <f t="shared" si="436"/>
        <v>0</v>
      </c>
      <c r="BM457" s="83">
        <f t="shared" si="437"/>
        <v>1</v>
      </c>
    </row>
    <row r="458" spans="7:65" ht="20.25" customHeight="1" x14ac:dyDescent="0.15">
      <c r="G458" s="55" t="str">
        <f>IF(明細書!H458="","",明細書!H458)</f>
        <v/>
      </c>
      <c r="H458" s="42" t="str">
        <f>IF(明細書!I458="","",明細書!I458)</f>
        <v/>
      </c>
      <c r="I458" s="43" t="str">
        <f>IF(明細書!J458="","",明細書!J458)</f>
        <v/>
      </c>
      <c r="J458" s="44" t="str">
        <f>IF(明細書!K458="","",明細書!K458)</f>
        <v/>
      </c>
      <c r="K458" s="42" t="str">
        <f>IF(明細書!L458="","",明細書!L458)</f>
        <v/>
      </c>
      <c r="L458" s="43" t="str">
        <f>IF(明細書!M458="","",明細書!M458)</f>
        <v/>
      </c>
      <c r="M458" s="45" t="str">
        <f>IF(明細書!N458="","",明細書!N458)</f>
        <v/>
      </c>
      <c r="N458" s="342">
        <f>明細書!O458</f>
        <v>0</v>
      </c>
      <c r="O458" s="343"/>
      <c r="Q458" s="55" t="str">
        <f t="shared" si="408"/>
        <v/>
      </c>
      <c r="R458" s="42" t="str">
        <f t="shared" si="409"/>
        <v/>
      </c>
      <c r="S458" s="43" t="str">
        <f t="shared" si="410"/>
        <v/>
      </c>
      <c r="T458" s="44" t="str">
        <f t="shared" si="411"/>
        <v/>
      </c>
      <c r="U458" s="42" t="str">
        <f t="shared" si="412"/>
        <v/>
      </c>
      <c r="V458" s="43" t="str">
        <f t="shared" si="413"/>
        <v/>
      </c>
      <c r="W458" s="46" t="str">
        <f t="shared" si="414"/>
        <v/>
      </c>
      <c r="X458" s="83">
        <f t="shared" si="438"/>
        <v>0</v>
      </c>
      <c r="Z458" s="57">
        <f t="shared" si="415"/>
        <v>0</v>
      </c>
      <c r="AA458" s="58">
        <f t="shared" si="416"/>
        <v>0</v>
      </c>
      <c r="AB458" s="59">
        <f t="shared" si="417"/>
        <v>0</v>
      </c>
      <c r="AC458" s="60">
        <f t="shared" si="418"/>
        <v>0</v>
      </c>
      <c r="AD458" s="58">
        <f t="shared" si="419"/>
        <v>0</v>
      </c>
      <c r="AE458" s="59">
        <f t="shared" si="420"/>
        <v>0</v>
      </c>
      <c r="AF458" s="7">
        <f t="shared" si="404"/>
        <v>0</v>
      </c>
      <c r="AG458" s="84">
        <f t="shared" si="405"/>
        <v>0</v>
      </c>
      <c r="AI458" s="57" t="str">
        <f t="shared" si="421"/>
        <v/>
      </c>
      <c r="AJ458" s="58" t="str">
        <f t="shared" si="422"/>
        <v/>
      </c>
      <c r="AK458" s="59" t="str">
        <f t="shared" si="423"/>
        <v/>
      </c>
      <c r="AL458" s="60" t="str">
        <f t="shared" si="424"/>
        <v/>
      </c>
      <c r="AM458" s="58" t="str">
        <f t="shared" si="425"/>
        <v/>
      </c>
      <c r="AN458" s="59" t="str">
        <f t="shared" si="426"/>
        <v/>
      </c>
      <c r="AO458" s="7" t="str">
        <f t="shared" si="427"/>
        <v/>
      </c>
      <c r="AP458" s="84">
        <f t="shared" si="439"/>
        <v>0</v>
      </c>
      <c r="AR458" s="83">
        <f t="shared" si="406"/>
        <v>1</v>
      </c>
      <c r="AT458" s="83">
        <f t="shared" si="407"/>
        <v>0</v>
      </c>
      <c r="AV458" s="57" t="str">
        <f>IF(明細書!Q458="","",明細書!Q458)</f>
        <v/>
      </c>
      <c r="AW458" s="58" t="str">
        <f>IF(明細書!R458="","",明細書!R458)</f>
        <v/>
      </c>
      <c r="AX458" s="59" t="str">
        <f>IF(明細書!S458="","",明細書!S458)</f>
        <v/>
      </c>
      <c r="AY458" s="60" t="str">
        <f>IF(明細書!T458="","",明細書!T458)</f>
        <v/>
      </c>
      <c r="AZ458" s="58" t="str">
        <f>IF(明細書!U458="","",明細書!U458)</f>
        <v/>
      </c>
      <c r="BA458" s="59" t="str">
        <f>IF(明細書!V458="","",明細書!V458)</f>
        <v/>
      </c>
      <c r="BB458" s="7" t="str">
        <f>IF(明細書!W458="","",明細書!W458)</f>
        <v/>
      </c>
      <c r="BD458" s="57" t="str">
        <f t="shared" si="428"/>
        <v/>
      </c>
      <c r="BE458" s="58" t="str">
        <f t="shared" si="429"/>
        <v/>
      </c>
      <c r="BF458" s="59" t="str">
        <f t="shared" si="430"/>
        <v/>
      </c>
      <c r="BG458" s="60" t="str">
        <f t="shared" si="431"/>
        <v/>
      </c>
      <c r="BH458" s="58" t="str">
        <f t="shared" si="432"/>
        <v/>
      </c>
      <c r="BI458" s="59" t="str">
        <f t="shared" si="433"/>
        <v/>
      </c>
      <c r="BJ458" s="7" t="str">
        <f t="shared" si="434"/>
        <v/>
      </c>
      <c r="BK458" s="7">
        <f t="shared" si="435"/>
        <v>0</v>
      </c>
      <c r="BL458" s="84">
        <f t="shared" si="436"/>
        <v>0</v>
      </c>
      <c r="BM458" s="83">
        <f t="shared" si="437"/>
        <v>1</v>
      </c>
    </row>
    <row r="459" spans="7:65" ht="20.25" customHeight="1" x14ac:dyDescent="0.15">
      <c r="G459" s="55" t="str">
        <f>IF(明細書!H459="","",明細書!H459)</f>
        <v/>
      </c>
      <c r="H459" s="42" t="str">
        <f>IF(明細書!I459="","",明細書!I459)</f>
        <v/>
      </c>
      <c r="I459" s="43" t="str">
        <f>IF(明細書!J459="","",明細書!J459)</f>
        <v/>
      </c>
      <c r="J459" s="44" t="str">
        <f>IF(明細書!K459="","",明細書!K459)</f>
        <v/>
      </c>
      <c r="K459" s="42" t="str">
        <f>IF(明細書!L459="","",明細書!L459)</f>
        <v/>
      </c>
      <c r="L459" s="43" t="str">
        <f>IF(明細書!M459="","",明細書!M459)</f>
        <v/>
      </c>
      <c r="M459" s="45" t="str">
        <f>IF(明細書!N459="","",明細書!N459)</f>
        <v/>
      </c>
      <c r="N459" s="342">
        <f>明細書!O459</f>
        <v>0</v>
      </c>
      <c r="O459" s="343"/>
      <c r="Q459" s="55" t="str">
        <f t="shared" si="408"/>
        <v/>
      </c>
      <c r="R459" s="42" t="str">
        <f t="shared" si="409"/>
        <v/>
      </c>
      <c r="S459" s="43" t="str">
        <f t="shared" si="410"/>
        <v/>
      </c>
      <c r="T459" s="44" t="str">
        <f t="shared" si="411"/>
        <v/>
      </c>
      <c r="U459" s="42" t="str">
        <f t="shared" si="412"/>
        <v/>
      </c>
      <c r="V459" s="43" t="str">
        <f t="shared" si="413"/>
        <v/>
      </c>
      <c r="W459" s="46" t="str">
        <f t="shared" si="414"/>
        <v/>
      </c>
      <c r="X459" s="83">
        <f t="shared" si="438"/>
        <v>0</v>
      </c>
      <c r="Z459" s="57">
        <f t="shared" si="415"/>
        <v>0</v>
      </c>
      <c r="AA459" s="58">
        <f t="shared" si="416"/>
        <v>0</v>
      </c>
      <c r="AB459" s="59">
        <f t="shared" si="417"/>
        <v>0</v>
      </c>
      <c r="AC459" s="60">
        <f t="shared" si="418"/>
        <v>0</v>
      </c>
      <c r="AD459" s="58">
        <f t="shared" si="419"/>
        <v>0</v>
      </c>
      <c r="AE459" s="59">
        <f t="shared" si="420"/>
        <v>0</v>
      </c>
      <c r="AF459" s="7">
        <f t="shared" si="404"/>
        <v>0</v>
      </c>
      <c r="AG459" s="84">
        <f t="shared" si="405"/>
        <v>0</v>
      </c>
      <c r="AI459" s="57" t="str">
        <f t="shared" si="421"/>
        <v/>
      </c>
      <c r="AJ459" s="58" t="str">
        <f t="shared" si="422"/>
        <v/>
      </c>
      <c r="AK459" s="59" t="str">
        <f t="shared" si="423"/>
        <v/>
      </c>
      <c r="AL459" s="60" t="str">
        <f t="shared" si="424"/>
        <v/>
      </c>
      <c r="AM459" s="58" t="str">
        <f t="shared" si="425"/>
        <v/>
      </c>
      <c r="AN459" s="59" t="str">
        <f t="shared" si="426"/>
        <v/>
      </c>
      <c r="AO459" s="7" t="str">
        <f t="shared" si="427"/>
        <v/>
      </c>
      <c r="AP459" s="84">
        <f t="shared" si="439"/>
        <v>0</v>
      </c>
      <c r="AR459" s="83">
        <f t="shared" si="406"/>
        <v>1</v>
      </c>
      <c r="AT459" s="83">
        <f t="shared" si="407"/>
        <v>0</v>
      </c>
      <c r="AV459" s="57" t="str">
        <f>IF(明細書!Q459="","",明細書!Q459)</f>
        <v/>
      </c>
      <c r="AW459" s="58" t="str">
        <f>IF(明細書!R459="","",明細書!R459)</f>
        <v/>
      </c>
      <c r="AX459" s="59" t="str">
        <f>IF(明細書!S459="","",明細書!S459)</f>
        <v/>
      </c>
      <c r="AY459" s="60" t="str">
        <f>IF(明細書!T459="","",明細書!T459)</f>
        <v/>
      </c>
      <c r="AZ459" s="58" t="str">
        <f>IF(明細書!U459="","",明細書!U459)</f>
        <v/>
      </c>
      <c r="BA459" s="59" t="str">
        <f>IF(明細書!V459="","",明細書!V459)</f>
        <v/>
      </c>
      <c r="BB459" s="7" t="str">
        <f>IF(明細書!W459="","",明細書!W459)</f>
        <v/>
      </c>
      <c r="BD459" s="57" t="str">
        <f t="shared" si="428"/>
        <v/>
      </c>
      <c r="BE459" s="58" t="str">
        <f t="shared" si="429"/>
        <v/>
      </c>
      <c r="BF459" s="59" t="str">
        <f t="shared" si="430"/>
        <v/>
      </c>
      <c r="BG459" s="60" t="str">
        <f t="shared" si="431"/>
        <v/>
      </c>
      <c r="BH459" s="58" t="str">
        <f t="shared" si="432"/>
        <v/>
      </c>
      <c r="BI459" s="59" t="str">
        <f t="shared" si="433"/>
        <v/>
      </c>
      <c r="BJ459" s="7" t="str">
        <f t="shared" si="434"/>
        <v/>
      </c>
      <c r="BK459" s="7">
        <f t="shared" si="435"/>
        <v>0</v>
      </c>
      <c r="BL459" s="84">
        <f t="shared" si="436"/>
        <v>0</v>
      </c>
      <c r="BM459" s="83">
        <f t="shared" si="437"/>
        <v>1</v>
      </c>
    </row>
    <row r="460" spans="7:65" ht="20.25" customHeight="1" x14ac:dyDescent="0.15">
      <c r="G460" s="55" t="str">
        <f>IF(明細書!H460="","",明細書!H460)</f>
        <v/>
      </c>
      <c r="H460" s="42" t="str">
        <f>IF(明細書!I460="","",明細書!I460)</f>
        <v/>
      </c>
      <c r="I460" s="43" t="str">
        <f>IF(明細書!J460="","",明細書!J460)</f>
        <v/>
      </c>
      <c r="J460" s="44" t="str">
        <f>IF(明細書!K460="","",明細書!K460)</f>
        <v/>
      </c>
      <c r="K460" s="42" t="str">
        <f>IF(明細書!L460="","",明細書!L460)</f>
        <v/>
      </c>
      <c r="L460" s="43" t="str">
        <f>IF(明細書!M460="","",明細書!M460)</f>
        <v/>
      </c>
      <c r="M460" s="45" t="str">
        <f>IF(明細書!N460="","",明細書!N460)</f>
        <v/>
      </c>
      <c r="N460" s="342">
        <f>明細書!O460</f>
        <v>0</v>
      </c>
      <c r="O460" s="343"/>
      <c r="Q460" s="55" t="str">
        <f t="shared" si="408"/>
        <v/>
      </c>
      <c r="R460" s="42" t="str">
        <f t="shared" si="409"/>
        <v/>
      </c>
      <c r="S460" s="43" t="str">
        <f t="shared" si="410"/>
        <v/>
      </c>
      <c r="T460" s="44" t="str">
        <f t="shared" si="411"/>
        <v/>
      </c>
      <c r="U460" s="42" t="str">
        <f t="shared" si="412"/>
        <v/>
      </c>
      <c r="V460" s="43" t="str">
        <f t="shared" si="413"/>
        <v/>
      </c>
      <c r="W460" s="46" t="str">
        <f t="shared" si="414"/>
        <v/>
      </c>
      <c r="X460" s="83">
        <f t="shared" si="438"/>
        <v>0</v>
      </c>
      <c r="Z460" s="57">
        <f t="shared" si="415"/>
        <v>0</v>
      </c>
      <c r="AA460" s="58">
        <f t="shared" si="416"/>
        <v>0</v>
      </c>
      <c r="AB460" s="59">
        <f t="shared" si="417"/>
        <v>0</v>
      </c>
      <c r="AC460" s="60">
        <f t="shared" si="418"/>
        <v>0</v>
      </c>
      <c r="AD460" s="58">
        <f t="shared" si="419"/>
        <v>0</v>
      </c>
      <c r="AE460" s="59">
        <f t="shared" si="420"/>
        <v>0</v>
      </c>
      <c r="AF460" s="7">
        <f t="shared" si="404"/>
        <v>0</v>
      </c>
      <c r="AG460" s="84">
        <f t="shared" si="405"/>
        <v>0</v>
      </c>
      <c r="AI460" s="57" t="str">
        <f t="shared" si="421"/>
        <v/>
      </c>
      <c r="AJ460" s="58" t="str">
        <f t="shared" si="422"/>
        <v/>
      </c>
      <c r="AK460" s="59" t="str">
        <f t="shared" si="423"/>
        <v/>
      </c>
      <c r="AL460" s="60" t="str">
        <f t="shared" si="424"/>
        <v/>
      </c>
      <c r="AM460" s="58" t="str">
        <f t="shared" si="425"/>
        <v/>
      </c>
      <c r="AN460" s="59" t="str">
        <f t="shared" si="426"/>
        <v/>
      </c>
      <c r="AO460" s="7" t="str">
        <f t="shared" si="427"/>
        <v/>
      </c>
      <c r="AP460" s="84">
        <f t="shared" si="439"/>
        <v>0</v>
      </c>
      <c r="AR460" s="83">
        <f t="shared" si="406"/>
        <v>1</v>
      </c>
      <c r="AT460" s="83">
        <f t="shared" si="407"/>
        <v>0</v>
      </c>
      <c r="AV460" s="57" t="str">
        <f>IF(明細書!Q460="","",明細書!Q460)</f>
        <v/>
      </c>
      <c r="AW460" s="58" t="str">
        <f>IF(明細書!R460="","",明細書!R460)</f>
        <v/>
      </c>
      <c r="AX460" s="59" t="str">
        <f>IF(明細書!S460="","",明細書!S460)</f>
        <v/>
      </c>
      <c r="AY460" s="60" t="str">
        <f>IF(明細書!T460="","",明細書!T460)</f>
        <v/>
      </c>
      <c r="AZ460" s="58" t="str">
        <f>IF(明細書!U460="","",明細書!U460)</f>
        <v/>
      </c>
      <c r="BA460" s="59" t="str">
        <f>IF(明細書!V460="","",明細書!V460)</f>
        <v/>
      </c>
      <c r="BB460" s="7" t="str">
        <f>IF(明細書!W460="","",明細書!W460)</f>
        <v/>
      </c>
      <c r="BD460" s="57" t="str">
        <f t="shared" si="428"/>
        <v/>
      </c>
      <c r="BE460" s="58" t="str">
        <f t="shared" si="429"/>
        <v/>
      </c>
      <c r="BF460" s="59" t="str">
        <f t="shared" si="430"/>
        <v/>
      </c>
      <c r="BG460" s="60" t="str">
        <f t="shared" si="431"/>
        <v/>
      </c>
      <c r="BH460" s="58" t="str">
        <f t="shared" si="432"/>
        <v/>
      </c>
      <c r="BI460" s="59" t="str">
        <f t="shared" si="433"/>
        <v/>
      </c>
      <c r="BJ460" s="7" t="str">
        <f t="shared" si="434"/>
        <v/>
      </c>
      <c r="BK460" s="7">
        <f t="shared" si="435"/>
        <v>0</v>
      </c>
      <c r="BL460" s="84">
        <f t="shared" si="436"/>
        <v>0</v>
      </c>
      <c r="BM460" s="83">
        <f t="shared" si="437"/>
        <v>1</v>
      </c>
    </row>
    <row r="461" spans="7:65" ht="20.25" customHeight="1" x14ac:dyDescent="0.15">
      <c r="G461" s="55" t="str">
        <f>IF(明細書!H461="","",明細書!H461)</f>
        <v/>
      </c>
      <c r="H461" s="42" t="str">
        <f>IF(明細書!I461="","",明細書!I461)</f>
        <v/>
      </c>
      <c r="I461" s="43" t="str">
        <f>IF(明細書!J461="","",明細書!J461)</f>
        <v/>
      </c>
      <c r="J461" s="44" t="str">
        <f>IF(明細書!K461="","",明細書!K461)</f>
        <v/>
      </c>
      <c r="K461" s="42" t="str">
        <f>IF(明細書!L461="","",明細書!L461)</f>
        <v/>
      </c>
      <c r="L461" s="43" t="str">
        <f>IF(明細書!M461="","",明細書!M461)</f>
        <v/>
      </c>
      <c r="M461" s="45" t="str">
        <f>IF(明細書!N461="","",明細書!N461)</f>
        <v/>
      </c>
      <c r="N461" s="342">
        <f>明細書!O461</f>
        <v>0</v>
      </c>
      <c r="O461" s="343"/>
      <c r="Q461" s="55" t="str">
        <f t="shared" si="408"/>
        <v/>
      </c>
      <c r="R461" s="42" t="str">
        <f t="shared" si="409"/>
        <v/>
      </c>
      <c r="S461" s="43" t="str">
        <f t="shared" si="410"/>
        <v/>
      </c>
      <c r="T461" s="44" t="str">
        <f t="shared" si="411"/>
        <v/>
      </c>
      <c r="U461" s="42" t="str">
        <f t="shared" si="412"/>
        <v/>
      </c>
      <c r="V461" s="43" t="str">
        <f t="shared" si="413"/>
        <v/>
      </c>
      <c r="W461" s="46" t="str">
        <f t="shared" si="414"/>
        <v/>
      </c>
      <c r="X461" s="83">
        <f t="shared" si="438"/>
        <v>0</v>
      </c>
      <c r="Z461" s="57">
        <f t="shared" si="415"/>
        <v>0</v>
      </c>
      <c r="AA461" s="58">
        <f t="shared" si="416"/>
        <v>0</v>
      </c>
      <c r="AB461" s="59">
        <f t="shared" si="417"/>
        <v>0</v>
      </c>
      <c r="AC461" s="60">
        <f t="shared" si="418"/>
        <v>0</v>
      </c>
      <c r="AD461" s="58">
        <f t="shared" si="419"/>
        <v>0</v>
      </c>
      <c r="AE461" s="59">
        <f t="shared" si="420"/>
        <v>0</v>
      </c>
      <c r="AF461" s="7">
        <f t="shared" si="404"/>
        <v>0</v>
      </c>
      <c r="AG461" s="84">
        <f t="shared" si="405"/>
        <v>0</v>
      </c>
      <c r="AI461" s="57" t="str">
        <f t="shared" si="421"/>
        <v/>
      </c>
      <c r="AJ461" s="58" t="str">
        <f t="shared" si="422"/>
        <v/>
      </c>
      <c r="AK461" s="59" t="str">
        <f t="shared" si="423"/>
        <v/>
      </c>
      <c r="AL461" s="60" t="str">
        <f t="shared" si="424"/>
        <v/>
      </c>
      <c r="AM461" s="58" t="str">
        <f t="shared" si="425"/>
        <v/>
      </c>
      <c r="AN461" s="59" t="str">
        <f t="shared" si="426"/>
        <v/>
      </c>
      <c r="AO461" s="7" t="str">
        <f t="shared" si="427"/>
        <v/>
      </c>
      <c r="AP461" s="84">
        <f t="shared" si="439"/>
        <v>0</v>
      </c>
      <c r="AR461" s="83">
        <f t="shared" si="406"/>
        <v>1</v>
      </c>
      <c r="AT461" s="83">
        <f t="shared" si="407"/>
        <v>0</v>
      </c>
      <c r="AV461" s="57" t="str">
        <f>IF(明細書!Q461="","",明細書!Q461)</f>
        <v/>
      </c>
      <c r="AW461" s="58" t="str">
        <f>IF(明細書!R461="","",明細書!R461)</f>
        <v/>
      </c>
      <c r="AX461" s="59" t="str">
        <f>IF(明細書!S461="","",明細書!S461)</f>
        <v/>
      </c>
      <c r="AY461" s="60" t="str">
        <f>IF(明細書!T461="","",明細書!T461)</f>
        <v/>
      </c>
      <c r="AZ461" s="58" t="str">
        <f>IF(明細書!U461="","",明細書!U461)</f>
        <v/>
      </c>
      <c r="BA461" s="59" t="str">
        <f>IF(明細書!V461="","",明細書!V461)</f>
        <v/>
      </c>
      <c r="BB461" s="7" t="str">
        <f>IF(明細書!W461="","",明細書!W461)</f>
        <v/>
      </c>
      <c r="BD461" s="57" t="str">
        <f t="shared" si="428"/>
        <v/>
      </c>
      <c r="BE461" s="58" t="str">
        <f t="shared" si="429"/>
        <v/>
      </c>
      <c r="BF461" s="59" t="str">
        <f t="shared" si="430"/>
        <v/>
      </c>
      <c r="BG461" s="60" t="str">
        <f t="shared" si="431"/>
        <v/>
      </c>
      <c r="BH461" s="58" t="str">
        <f t="shared" si="432"/>
        <v/>
      </c>
      <c r="BI461" s="59" t="str">
        <f t="shared" si="433"/>
        <v/>
      </c>
      <c r="BJ461" s="7" t="str">
        <f t="shared" si="434"/>
        <v/>
      </c>
      <c r="BK461" s="7">
        <f t="shared" si="435"/>
        <v>0</v>
      </c>
      <c r="BL461" s="84">
        <f t="shared" si="436"/>
        <v>0</v>
      </c>
      <c r="BM461" s="83">
        <f t="shared" si="437"/>
        <v>1</v>
      </c>
    </row>
    <row r="462" spans="7:65" ht="20.25" customHeight="1" x14ac:dyDescent="0.15">
      <c r="G462" s="55" t="str">
        <f>IF(明細書!H462="","",明細書!H462)</f>
        <v/>
      </c>
      <c r="H462" s="42" t="str">
        <f>IF(明細書!I462="","",明細書!I462)</f>
        <v/>
      </c>
      <c r="I462" s="43" t="str">
        <f>IF(明細書!J462="","",明細書!J462)</f>
        <v/>
      </c>
      <c r="J462" s="44" t="str">
        <f>IF(明細書!K462="","",明細書!K462)</f>
        <v/>
      </c>
      <c r="K462" s="42" t="str">
        <f>IF(明細書!L462="","",明細書!L462)</f>
        <v/>
      </c>
      <c r="L462" s="43" t="str">
        <f>IF(明細書!M462="","",明細書!M462)</f>
        <v/>
      </c>
      <c r="M462" s="45" t="str">
        <f>IF(明細書!N462="","",明細書!N462)</f>
        <v/>
      </c>
      <c r="N462" s="342">
        <f>明細書!O462</f>
        <v>0</v>
      </c>
      <c r="O462" s="343"/>
      <c r="Q462" s="55" t="str">
        <f t="shared" si="408"/>
        <v/>
      </c>
      <c r="R462" s="42" t="str">
        <f t="shared" si="409"/>
        <v/>
      </c>
      <c r="S462" s="43" t="str">
        <f t="shared" si="410"/>
        <v/>
      </c>
      <c r="T462" s="44" t="str">
        <f t="shared" si="411"/>
        <v/>
      </c>
      <c r="U462" s="42" t="str">
        <f t="shared" si="412"/>
        <v/>
      </c>
      <c r="V462" s="43" t="str">
        <f t="shared" si="413"/>
        <v/>
      </c>
      <c r="W462" s="46" t="str">
        <f t="shared" si="414"/>
        <v/>
      </c>
      <c r="X462" s="83">
        <f t="shared" si="438"/>
        <v>0</v>
      </c>
      <c r="Z462" s="57">
        <f t="shared" si="415"/>
        <v>0</v>
      </c>
      <c r="AA462" s="58">
        <f t="shared" si="416"/>
        <v>0</v>
      </c>
      <c r="AB462" s="59">
        <f t="shared" si="417"/>
        <v>0</v>
      </c>
      <c r="AC462" s="60">
        <f t="shared" si="418"/>
        <v>0</v>
      </c>
      <c r="AD462" s="58">
        <f t="shared" si="419"/>
        <v>0</v>
      </c>
      <c r="AE462" s="59">
        <f t="shared" si="420"/>
        <v>0</v>
      </c>
      <c r="AF462" s="7">
        <f t="shared" si="404"/>
        <v>0</v>
      </c>
      <c r="AG462" s="84">
        <f t="shared" si="405"/>
        <v>0</v>
      </c>
      <c r="AI462" s="57" t="str">
        <f t="shared" si="421"/>
        <v/>
      </c>
      <c r="AJ462" s="58" t="str">
        <f t="shared" si="422"/>
        <v/>
      </c>
      <c r="AK462" s="59" t="str">
        <f t="shared" si="423"/>
        <v/>
      </c>
      <c r="AL462" s="60" t="str">
        <f t="shared" si="424"/>
        <v/>
      </c>
      <c r="AM462" s="58" t="str">
        <f t="shared" si="425"/>
        <v/>
      </c>
      <c r="AN462" s="59" t="str">
        <f t="shared" si="426"/>
        <v/>
      </c>
      <c r="AO462" s="7" t="str">
        <f t="shared" si="427"/>
        <v/>
      </c>
      <c r="AP462" s="84">
        <f t="shared" si="439"/>
        <v>0</v>
      </c>
      <c r="AR462" s="83">
        <f t="shared" si="406"/>
        <v>1</v>
      </c>
      <c r="AT462" s="83">
        <f t="shared" si="407"/>
        <v>0</v>
      </c>
      <c r="AV462" s="57" t="str">
        <f>IF(明細書!Q462="","",明細書!Q462)</f>
        <v/>
      </c>
      <c r="AW462" s="58" t="str">
        <f>IF(明細書!R462="","",明細書!R462)</f>
        <v/>
      </c>
      <c r="AX462" s="59" t="str">
        <f>IF(明細書!S462="","",明細書!S462)</f>
        <v/>
      </c>
      <c r="AY462" s="60" t="str">
        <f>IF(明細書!T462="","",明細書!T462)</f>
        <v/>
      </c>
      <c r="AZ462" s="58" t="str">
        <f>IF(明細書!U462="","",明細書!U462)</f>
        <v/>
      </c>
      <c r="BA462" s="59" t="str">
        <f>IF(明細書!V462="","",明細書!V462)</f>
        <v/>
      </c>
      <c r="BB462" s="7" t="str">
        <f>IF(明細書!W462="","",明細書!W462)</f>
        <v/>
      </c>
      <c r="BD462" s="57" t="str">
        <f t="shared" si="428"/>
        <v/>
      </c>
      <c r="BE462" s="58" t="str">
        <f t="shared" si="429"/>
        <v/>
      </c>
      <c r="BF462" s="59" t="str">
        <f t="shared" si="430"/>
        <v/>
      </c>
      <c r="BG462" s="60" t="str">
        <f t="shared" si="431"/>
        <v/>
      </c>
      <c r="BH462" s="58" t="str">
        <f t="shared" si="432"/>
        <v/>
      </c>
      <c r="BI462" s="59" t="str">
        <f t="shared" si="433"/>
        <v/>
      </c>
      <c r="BJ462" s="7" t="str">
        <f t="shared" si="434"/>
        <v/>
      </c>
      <c r="BK462" s="7">
        <f t="shared" si="435"/>
        <v>0</v>
      </c>
      <c r="BL462" s="84">
        <f t="shared" si="436"/>
        <v>0</v>
      </c>
      <c r="BM462" s="83">
        <f t="shared" si="437"/>
        <v>1</v>
      </c>
    </row>
    <row r="463" spans="7:65" ht="20.25" customHeight="1" x14ac:dyDescent="0.15">
      <c r="G463" s="55" t="str">
        <f>IF(明細書!H463="","",明細書!H463)</f>
        <v/>
      </c>
      <c r="H463" s="42" t="str">
        <f>IF(明細書!I463="","",明細書!I463)</f>
        <v/>
      </c>
      <c r="I463" s="43" t="str">
        <f>IF(明細書!J463="","",明細書!J463)</f>
        <v/>
      </c>
      <c r="J463" s="44" t="str">
        <f>IF(明細書!K463="","",明細書!K463)</f>
        <v/>
      </c>
      <c r="K463" s="42" t="str">
        <f>IF(明細書!L463="","",明細書!L463)</f>
        <v/>
      </c>
      <c r="L463" s="43" t="str">
        <f>IF(明細書!M463="","",明細書!M463)</f>
        <v/>
      </c>
      <c r="M463" s="45" t="str">
        <f>IF(明細書!N463="","",明細書!N463)</f>
        <v/>
      </c>
      <c r="N463" s="342">
        <f>明細書!O463</f>
        <v>0</v>
      </c>
      <c r="O463" s="343"/>
      <c r="Q463" s="55" t="str">
        <f t="shared" si="408"/>
        <v/>
      </c>
      <c r="R463" s="42" t="str">
        <f t="shared" si="409"/>
        <v/>
      </c>
      <c r="S463" s="43" t="str">
        <f t="shared" si="410"/>
        <v/>
      </c>
      <c r="T463" s="44" t="str">
        <f t="shared" si="411"/>
        <v/>
      </c>
      <c r="U463" s="42" t="str">
        <f t="shared" si="412"/>
        <v/>
      </c>
      <c r="V463" s="43" t="str">
        <f t="shared" si="413"/>
        <v/>
      </c>
      <c r="W463" s="46" t="str">
        <f t="shared" si="414"/>
        <v/>
      </c>
      <c r="X463" s="83">
        <f t="shared" si="438"/>
        <v>0</v>
      </c>
      <c r="Z463" s="57">
        <f t="shared" si="415"/>
        <v>0</v>
      </c>
      <c r="AA463" s="58">
        <f t="shared" si="416"/>
        <v>0</v>
      </c>
      <c r="AB463" s="59">
        <f t="shared" si="417"/>
        <v>0</v>
      </c>
      <c r="AC463" s="60">
        <f t="shared" si="418"/>
        <v>0</v>
      </c>
      <c r="AD463" s="58">
        <f t="shared" si="419"/>
        <v>0</v>
      </c>
      <c r="AE463" s="59">
        <f t="shared" si="420"/>
        <v>0</v>
      </c>
      <c r="AF463" s="7">
        <f t="shared" si="404"/>
        <v>0</v>
      </c>
      <c r="AG463" s="84">
        <f t="shared" si="405"/>
        <v>0</v>
      </c>
      <c r="AI463" s="57" t="str">
        <f t="shared" si="421"/>
        <v/>
      </c>
      <c r="AJ463" s="58" t="str">
        <f t="shared" si="422"/>
        <v/>
      </c>
      <c r="AK463" s="59" t="str">
        <f t="shared" si="423"/>
        <v/>
      </c>
      <c r="AL463" s="60" t="str">
        <f t="shared" si="424"/>
        <v/>
      </c>
      <c r="AM463" s="58" t="str">
        <f t="shared" si="425"/>
        <v/>
      </c>
      <c r="AN463" s="59" t="str">
        <f t="shared" si="426"/>
        <v/>
      </c>
      <c r="AO463" s="7" t="str">
        <f t="shared" si="427"/>
        <v/>
      </c>
      <c r="AP463" s="84">
        <f t="shared" si="439"/>
        <v>0</v>
      </c>
      <c r="AR463" s="83">
        <f t="shared" si="406"/>
        <v>1</v>
      </c>
      <c r="AT463" s="83">
        <f t="shared" si="407"/>
        <v>0</v>
      </c>
      <c r="AV463" s="57" t="str">
        <f>IF(明細書!Q463="","",明細書!Q463)</f>
        <v/>
      </c>
      <c r="AW463" s="58" t="str">
        <f>IF(明細書!R463="","",明細書!R463)</f>
        <v/>
      </c>
      <c r="AX463" s="59" t="str">
        <f>IF(明細書!S463="","",明細書!S463)</f>
        <v/>
      </c>
      <c r="AY463" s="60" t="str">
        <f>IF(明細書!T463="","",明細書!T463)</f>
        <v/>
      </c>
      <c r="AZ463" s="58" t="str">
        <f>IF(明細書!U463="","",明細書!U463)</f>
        <v/>
      </c>
      <c r="BA463" s="59" t="str">
        <f>IF(明細書!V463="","",明細書!V463)</f>
        <v/>
      </c>
      <c r="BB463" s="7" t="str">
        <f>IF(明細書!W463="","",明細書!W463)</f>
        <v/>
      </c>
      <c r="BD463" s="57" t="str">
        <f t="shared" si="428"/>
        <v/>
      </c>
      <c r="BE463" s="58" t="str">
        <f t="shared" si="429"/>
        <v/>
      </c>
      <c r="BF463" s="59" t="str">
        <f t="shared" si="430"/>
        <v/>
      </c>
      <c r="BG463" s="60" t="str">
        <f t="shared" si="431"/>
        <v/>
      </c>
      <c r="BH463" s="58" t="str">
        <f t="shared" si="432"/>
        <v/>
      </c>
      <c r="BI463" s="59" t="str">
        <f t="shared" si="433"/>
        <v/>
      </c>
      <c r="BJ463" s="7" t="str">
        <f t="shared" si="434"/>
        <v/>
      </c>
      <c r="BK463" s="7">
        <f t="shared" si="435"/>
        <v>0</v>
      </c>
      <c r="BL463" s="84">
        <f t="shared" si="436"/>
        <v>0</v>
      </c>
      <c r="BM463" s="83">
        <f t="shared" si="437"/>
        <v>1</v>
      </c>
    </row>
    <row r="464" spans="7:65" ht="20.25" customHeight="1" x14ac:dyDescent="0.15">
      <c r="G464" s="55" t="str">
        <f>IF(明細書!H464="","",明細書!H464)</f>
        <v/>
      </c>
      <c r="H464" s="42" t="str">
        <f>IF(明細書!I464="","",明細書!I464)</f>
        <v/>
      </c>
      <c r="I464" s="43" t="str">
        <f>IF(明細書!J464="","",明細書!J464)</f>
        <v/>
      </c>
      <c r="J464" s="44" t="str">
        <f>IF(明細書!K464="","",明細書!K464)</f>
        <v/>
      </c>
      <c r="K464" s="42" t="str">
        <f>IF(明細書!L464="","",明細書!L464)</f>
        <v/>
      </c>
      <c r="L464" s="43" t="str">
        <f>IF(明細書!M464="","",明細書!M464)</f>
        <v/>
      </c>
      <c r="M464" s="45" t="str">
        <f>IF(明細書!N464="","",明細書!N464)</f>
        <v/>
      </c>
      <c r="N464" s="342">
        <f>明細書!O464</f>
        <v>0</v>
      </c>
      <c r="O464" s="343"/>
      <c r="Q464" s="55" t="str">
        <f t="shared" si="408"/>
        <v/>
      </c>
      <c r="R464" s="42" t="str">
        <f t="shared" si="409"/>
        <v/>
      </c>
      <c r="S464" s="43" t="str">
        <f t="shared" si="410"/>
        <v/>
      </c>
      <c r="T464" s="44" t="str">
        <f t="shared" si="411"/>
        <v/>
      </c>
      <c r="U464" s="42" t="str">
        <f t="shared" si="412"/>
        <v/>
      </c>
      <c r="V464" s="43" t="str">
        <f t="shared" si="413"/>
        <v/>
      </c>
      <c r="W464" s="46" t="str">
        <f t="shared" si="414"/>
        <v/>
      </c>
      <c r="X464" s="83">
        <f t="shared" si="438"/>
        <v>0</v>
      </c>
      <c r="Z464" s="57">
        <f t="shared" si="415"/>
        <v>0</v>
      </c>
      <c r="AA464" s="58">
        <f t="shared" si="416"/>
        <v>0</v>
      </c>
      <c r="AB464" s="59">
        <f t="shared" si="417"/>
        <v>0</v>
      </c>
      <c r="AC464" s="60">
        <f t="shared" si="418"/>
        <v>0</v>
      </c>
      <c r="AD464" s="58">
        <f t="shared" si="419"/>
        <v>0</v>
      </c>
      <c r="AE464" s="59">
        <f t="shared" si="420"/>
        <v>0</v>
      </c>
      <c r="AF464" s="7">
        <f t="shared" si="404"/>
        <v>0</v>
      </c>
      <c r="AG464" s="84">
        <f t="shared" si="405"/>
        <v>0</v>
      </c>
      <c r="AI464" s="57" t="str">
        <f t="shared" si="421"/>
        <v/>
      </c>
      <c r="AJ464" s="58" t="str">
        <f t="shared" si="422"/>
        <v/>
      </c>
      <c r="AK464" s="59" t="str">
        <f t="shared" si="423"/>
        <v/>
      </c>
      <c r="AL464" s="60" t="str">
        <f t="shared" si="424"/>
        <v/>
      </c>
      <c r="AM464" s="58" t="str">
        <f t="shared" si="425"/>
        <v/>
      </c>
      <c r="AN464" s="59" t="str">
        <f t="shared" si="426"/>
        <v/>
      </c>
      <c r="AO464" s="7" t="str">
        <f t="shared" si="427"/>
        <v/>
      </c>
      <c r="AP464" s="84">
        <f t="shared" si="439"/>
        <v>0</v>
      </c>
      <c r="AR464" s="83">
        <f t="shared" si="406"/>
        <v>1</v>
      </c>
      <c r="AT464" s="83">
        <f t="shared" si="407"/>
        <v>0</v>
      </c>
      <c r="AV464" s="57" t="str">
        <f>IF(明細書!Q464="","",明細書!Q464)</f>
        <v/>
      </c>
      <c r="AW464" s="58" t="str">
        <f>IF(明細書!R464="","",明細書!R464)</f>
        <v/>
      </c>
      <c r="AX464" s="59" t="str">
        <f>IF(明細書!S464="","",明細書!S464)</f>
        <v/>
      </c>
      <c r="AY464" s="60" t="str">
        <f>IF(明細書!T464="","",明細書!T464)</f>
        <v/>
      </c>
      <c r="AZ464" s="58" t="str">
        <f>IF(明細書!U464="","",明細書!U464)</f>
        <v/>
      </c>
      <c r="BA464" s="59" t="str">
        <f>IF(明細書!V464="","",明細書!V464)</f>
        <v/>
      </c>
      <c r="BB464" s="7" t="str">
        <f>IF(明細書!W464="","",明細書!W464)</f>
        <v/>
      </c>
      <c r="BD464" s="57" t="str">
        <f t="shared" si="428"/>
        <v/>
      </c>
      <c r="BE464" s="58" t="str">
        <f t="shared" si="429"/>
        <v/>
      </c>
      <c r="BF464" s="59" t="str">
        <f t="shared" si="430"/>
        <v/>
      </c>
      <c r="BG464" s="60" t="str">
        <f t="shared" si="431"/>
        <v/>
      </c>
      <c r="BH464" s="58" t="str">
        <f t="shared" si="432"/>
        <v/>
      </c>
      <c r="BI464" s="59" t="str">
        <f t="shared" si="433"/>
        <v/>
      </c>
      <c r="BJ464" s="7" t="str">
        <f t="shared" si="434"/>
        <v/>
      </c>
      <c r="BK464" s="7">
        <f t="shared" si="435"/>
        <v>0</v>
      </c>
      <c r="BL464" s="84">
        <f t="shared" si="436"/>
        <v>0</v>
      </c>
      <c r="BM464" s="83">
        <f t="shared" si="437"/>
        <v>1</v>
      </c>
    </row>
    <row r="465" spans="1:65" ht="20.25" customHeight="1" x14ac:dyDescent="0.15">
      <c r="G465" s="55" t="str">
        <f>IF(明細書!H465="","",明細書!H465)</f>
        <v/>
      </c>
      <c r="H465" s="42" t="str">
        <f>IF(明細書!I465="","",明細書!I465)</f>
        <v/>
      </c>
      <c r="I465" s="43" t="str">
        <f>IF(明細書!J465="","",明細書!J465)</f>
        <v/>
      </c>
      <c r="J465" s="44" t="str">
        <f>IF(明細書!K465="","",明細書!K465)</f>
        <v/>
      </c>
      <c r="K465" s="42" t="str">
        <f>IF(明細書!L465="","",明細書!L465)</f>
        <v/>
      </c>
      <c r="L465" s="43" t="str">
        <f>IF(明細書!M465="","",明細書!M465)</f>
        <v/>
      </c>
      <c r="M465" s="45" t="str">
        <f>IF(明細書!N465="","",明細書!N465)</f>
        <v/>
      </c>
      <c r="N465" s="342">
        <f>明細書!O465</f>
        <v>0</v>
      </c>
      <c r="O465" s="343"/>
      <c r="Q465" s="55" t="str">
        <f t="shared" si="408"/>
        <v/>
      </c>
      <c r="R465" s="42" t="str">
        <f t="shared" si="409"/>
        <v/>
      </c>
      <c r="S465" s="43" t="str">
        <f t="shared" si="410"/>
        <v/>
      </c>
      <c r="T465" s="44" t="str">
        <f t="shared" si="411"/>
        <v/>
      </c>
      <c r="U465" s="42" t="str">
        <f t="shared" si="412"/>
        <v/>
      </c>
      <c r="V465" s="43" t="str">
        <f t="shared" si="413"/>
        <v/>
      </c>
      <c r="W465" s="46" t="str">
        <f t="shared" si="414"/>
        <v/>
      </c>
      <c r="X465" s="83">
        <f t="shared" si="438"/>
        <v>0</v>
      </c>
      <c r="Z465" s="57">
        <f t="shared" si="415"/>
        <v>0</v>
      </c>
      <c r="AA465" s="58">
        <f t="shared" si="416"/>
        <v>0</v>
      </c>
      <c r="AB465" s="59">
        <f t="shared" si="417"/>
        <v>0</v>
      </c>
      <c r="AC465" s="60">
        <f t="shared" si="418"/>
        <v>0</v>
      </c>
      <c r="AD465" s="58">
        <f t="shared" si="419"/>
        <v>0</v>
      </c>
      <c r="AE465" s="59">
        <f t="shared" si="420"/>
        <v>0</v>
      </c>
      <c r="AF465" s="7">
        <f t="shared" si="404"/>
        <v>0</v>
      </c>
      <c r="AG465" s="84">
        <f t="shared" si="405"/>
        <v>0</v>
      </c>
      <c r="AI465" s="57" t="str">
        <f t="shared" si="421"/>
        <v/>
      </c>
      <c r="AJ465" s="58" t="str">
        <f t="shared" si="422"/>
        <v/>
      </c>
      <c r="AK465" s="59" t="str">
        <f t="shared" si="423"/>
        <v/>
      </c>
      <c r="AL465" s="60" t="str">
        <f t="shared" si="424"/>
        <v/>
      </c>
      <c r="AM465" s="58" t="str">
        <f t="shared" si="425"/>
        <v/>
      </c>
      <c r="AN465" s="59" t="str">
        <f t="shared" si="426"/>
        <v/>
      </c>
      <c r="AO465" s="7" t="str">
        <f t="shared" si="427"/>
        <v/>
      </c>
      <c r="AP465" s="84">
        <f t="shared" si="439"/>
        <v>0</v>
      </c>
      <c r="AR465" s="83">
        <f t="shared" si="406"/>
        <v>1</v>
      </c>
      <c r="AT465" s="83">
        <f t="shared" si="407"/>
        <v>0</v>
      </c>
      <c r="AV465" s="57" t="str">
        <f>IF(明細書!Q465="","",明細書!Q465)</f>
        <v/>
      </c>
      <c r="AW465" s="58" t="str">
        <f>IF(明細書!R465="","",明細書!R465)</f>
        <v/>
      </c>
      <c r="AX465" s="59" t="str">
        <f>IF(明細書!S465="","",明細書!S465)</f>
        <v/>
      </c>
      <c r="AY465" s="60" t="str">
        <f>IF(明細書!T465="","",明細書!T465)</f>
        <v/>
      </c>
      <c r="AZ465" s="58" t="str">
        <f>IF(明細書!U465="","",明細書!U465)</f>
        <v/>
      </c>
      <c r="BA465" s="59" t="str">
        <f>IF(明細書!V465="","",明細書!V465)</f>
        <v/>
      </c>
      <c r="BB465" s="7" t="str">
        <f>IF(明細書!W465="","",明細書!W465)</f>
        <v/>
      </c>
      <c r="BD465" s="57" t="str">
        <f t="shared" si="428"/>
        <v/>
      </c>
      <c r="BE465" s="58" t="str">
        <f t="shared" si="429"/>
        <v/>
      </c>
      <c r="BF465" s="59" t="str">
        <f t="shared" si="430"/>
        <v/>
      </c>
      <c r="BG465" s="60" t="str">
        <f t="shared" si="431"/>
        <v/>
      </c>
      <c r="BH465" s="58" t="str">
        <f t="shared" si="432"/>
        <v/>
      </c>
      <c r="BI465" s="59" t="str">
        <f t="shared" si="433"/>
        <v/>
      </c>
      <c r="BJ465" s="7" t="str">
        <f t="shared" si="434"/>
        <v/>
      </c>
      <c r="BK465" s="7">
        <f t="shared" si="435"/>
        <v>0</v>
      </c>
      <c r="BL465" s="84">
        <f t="shared" si="436"/>
        <v>0</v>
      </c>
      <c r="BM465" s="83">
        <f t="shared" si="437"/>
        <v>1</v>
      </c>
    </row>
    <row r="466" spans="1:65" ht="20.25" customHeight="1" thickBot="1" x14ac:dyDescent="0.2">
      <c r="G466" s="54" t="str">
        <f>IF(明細書!H466="","",明細書!H466)</f>
        <v/>
      </c>
      <c r="H466" s="47" t="str">
        <f>IF(明細書!I466="","",明細書!I466)</f>
        <v/>
      </c>
      <c r="I466" s="26" t="str">
        <f>IF(明細書!J466="","",明細書!J466)</f>
        <v/>
      </c>
      <c r="J466" s="27" t="str">
        <f>IF(明細書!K466="","",明細書!K466)</f>
        <v/>
      </c>
      <c r="K466" s="47" t="str">
        <f>IF(明細書!L466="","",明細書!L466)</f>
        <v/>
      </c>
      <c r="L466" s="26" t="str">
        <f>IF(明細書!M466="","",明細書!M466)</f>
        <v/>
      </c>
      <c r="M466" s="48" t="str">
        <f>IF(明細書!N466="","",明細書!N466)</f>
        <v/>
      </c>
      <c r="N466" s="344">
        <f>明細書!O466</f>
        <v>0</v>
      </c>
      <c r="O466" s="345"/>
      <c r="Q466" s="54" t="str">
        <f t="shared" si="408"/>
        <v/>
      </c>
      <c r="R466" s="47" t="str">
        <f t="shared" si="409"/>
        <v/>
      </c>
      <c r="S466" s="26" t="str">
        <f t="shared" si="410"/>
        <v/>
      </c>
      <c r="T466" s="27" t="str">
        <f t="shared" si="411"/>
        <v/>
      </c>
      <c r="U466" s="47" t="str">
        <f t="shared" si="412"/>
        <v/>
      </c>
      <c r="V466" s="26" t="str">
        <f t="shared" si="413"/>
        <v/>
      </c>
      <c r="W466" s="49" t="str">
        <f t="shared" si="414"/>
        <v/>
      </c>
      <c r="X466" s="85">
        <f t="shared" si="438"/>
        <v>0</v>
      </c>
      <c r="Z466" s="62">
        <f t="shared" si="415"/>
        <v>0</v>
      </c>
      <c r="AA466" s="63">
        <f t="shared" si="416"/>
        <v>0</v>
      </c>
      <c r="AB466" s="64">
        <f t="shared" si="417"/>
        <v>0</v>
      </c>
      <c r="AC466" s="65">
        <f t="shared" si="418"/>
        <v>0</v>
      </c>
      <c r="AD466" s="63">
        <f t="shared" si="419"/>
        <v>0</v>
      </c>
      <c r="AE466" s="64">
        <f t="shared" si="420"/>
        <v>0</v>
      </c>
      <c r="AF466" s="61">
        <f t="shared" si="404"/>
        <v>0</v>
      </c>
      <c r="AG466" s="86">
        <f t="shared" si="405"/>
        <v>0</v>
      </c>
      <c r="AI466" s="62" t="str">
        <f t="shared" si="421"/>
        <v/>
      </c>
      <c r="AJ466" s="63" t="str">
        <f t="shared" si="422"/>
        <v/>
      </c>
      <c r="AK466" s="64" t="str">
        <f t="shared" si="423"/>
        <v/>
      </c>
      <c r="AL466" s="65" t="str">
        <f t="shared" si="424"/>
        <v/>
      </c>
      <c r="AM466" s="63" t="str">
        <f t="shared" si="425"/>
        <v/>
      </c>
      <c r="AN466" s="64" t="str">
        <f t="shared" si="426"/>
        <v/>
      </c>
      <c r="AO466" s="61" t="str">
        <f t="shared" si="427"/>
        <v/>
      </c>
      <c r="AP466" s="86">
        <f t="shared" si="439"/>
        <v>0</v>
      </c>
      <c r="AR466" s="85">
        <f t="shared" si="406"/>
        <v>1</v>
      </c>
      <c r="AT466" s="85">
        <f t="shared" si="407"/>
        <v>0</v>
      </c>
      <c r="AV466" s="62" t="str">
        <f>IF(明細書!Q466="","",明細書!Q466)</f>
        <v/>
      </c>
      <c r="AW466" s="63" t="str">
        <f>IF(明細書!R466="","",明細書!R466)</f>
        <v/>
      </c>
      <c r="AX466" s="64" t="str">
        <f>IF(明細書!S466="","",明細書!S466)</f>
        <v/>
      </c>
      <c r="AY466" s="65" t="str">
        <f>IF(明細書!T466="","",明細書!T466)</f>
        <v/>
      </c>
      <c r="AZ466" s="63" t="str">
        <f>IF(明細書!U466="","",明細書!U466)</f>
        <v/>
      </c>
      <c r="BA466" s="64" t="str">
        <f>IF(明細書!V466="","",明細書!V466)</f>
        <v/>
      </c>
      <c r="BB466" s="61" t="str">
        <f>IF(明細書!W466="","",明細書!W466)</f>
        <v/>
      </c>
      <c r="BD466" s="62" t="str">
        <f t="shared" si="428"/>
        <v/>
      </c>
      <c r="BE466" s="63" t="str">
        <f t="shared" si="429"/>
        <v/>
      </c>
      <c r="BF466" s="64" t="str">
        <f t="shared" si="430"/>
        <v/>
      </c>
      <c r="BG466" s="65" t="str">
        <f t="shared" si="431"/>
        <v/>
      </c>
      <c r="BH466" s="63" t="str">
        <f t="shared" si="432"/>
        <v/>
      </c>
      <c r="BI466" s="64" t="str">
        <f t="shared" si="433"/>
        <v/>
      </c>
      <c r="BJ466" s="61" t="str">
        <f t="shared" si="434"/>
        <v/>
      </c>
      <c r="BK466" s="61">
        <f t="shared" si="435"/>
        <v>0</v>
      </c>
      <c r="BL466" s="86">
        <f t="shared" si="436"/>
        <v>0</v>
      </c>
      <c r="BM466" s="85">
        <f t="shared" si="437"/>
        <v>1</v>
      </c>
    </row>
    <row r="467" spans="1:65" ht="20.25" customHeight="1" thickBot="1" x14ac:dyDescent="0.2">
      <c r="Z467" s="87"/>
      <c r="AA467" s="88" t="s">
        <v>22</v>
      </c>
      <c r="AD467" s="88"/>
      <c r="AE467" s="88" t="s">
        <v>23</v>
      </c>
      <c r="AF467" s="89"/>
      <c r="AG467" s="76" t="str">
        <f>IF($AT467&gt;8,AG469,IF($AT467=8,IF($AR467=-1,"-","\"),IF($AT467=7,IF($AR467=-1,"\",""),"")))</f>
        <v/>
      </c>
      <c r="AH467" s="67" t="str">
        <f>IF($AT467&gt;7,AH469,IF($AT467=7,IF($AR467=-1,"-","\"),IF($AT467=6,IF($AR467=-1,"\",""),"")))</f>
        <v/>
      </c>
      <c r="AI467" s="67" t="str">
        <f>IF($AT467&gt;6,AI469,IF($AT467=6,IF($AR467=-1,"-","\"),IF($AT467=5,IF($AR467=-1,"\",""),"")))</f>
        <v/>
      </c>
      <c r="AJ467" s="67" t="str">
        <f>IF($AT467&gt;5,AJ469,IF($AT467=5,IF($AR467=-1,"-","\"),IF($AT467=4,IF($AR467=-1,"\",""),"")))</f>
        <v/>
      </c>
      <c r="AK467" s="67" t="str">
        <f>IF($AT467&gt;4,AK469,IF($AT467=4,IF($AR467=-1,"-","\"),IF($AT467=3,IF($AR467=-1,"\",""),"")))</f>
        <v/>
      </c>
      <c r="AL467" s="67" t="str">
        <f>IF($AT467&gt;3,AL469,IF($AT467=3,IF($AR467=-1,"-","\"),IF($AT467=2,IF($AR467=-1,"\",""),"")))</f>
        <v/>
      </c>
      <c r="AM467" s="67" t="str">
        <f>IF($AT467&gt;2,AM469,IF($AT467=2,IF($AR467=-1,"-","\"),IF($AT467=1,IF($AR467=-1,"\",""),"")))</f>
        <v/>
      </c>
      <c r="AN467" s="67" t="str">
        <f>IF($AT467&gt;1,AN469,IF($AT467=1,IF($AR467=-1,"-","\"),""))</f>
        <v/>
      </c>
      <c r="AO467" s="69" t="str">
        <f>IF($AT467&gt;0,AO469,"")</f>
        <v/>
      </c>
      <c r="AP467" s="89">
        <f>SUM(BL437:BL466)</f>
        <v>0</v>
      </c>
      <c r="AR467" s="90">
        <f>IF(AP467&lt;0,-1,1)</f>
        <v>1</v>
      </c>
      <c r="AT467" s="82">
        <f>IF(COUNTBLANK(AV437:BB466)=210,0,LEN(AP469))</f>
        <v>0</v>
      </c>
    </row>
    <row r="468" spans="1:65" ht="20.25" customHeight="1" thickBot="1" x14ac:dyDescent="0.2">
      <c r="Z468" s="79"/>
      <c r="AA468" s="80" t="s">
        <v>24</v>
      </c>
      <c r="AB468" s="80"/>
      <c r="AC468" s="80"/>
      <c r="AD468" s="80"/>
      <c r="AE468" s="80" t="s">
        <v>23</v>
      </c>
      <c r="AF468" s="81"/>
      <c r="AG468" s="76" t="str">
        <f>IF($AT468&gt;8,AG470,IF($AT468=8,IF($AR468=-1,"-","\"),IF($AT468=7,IF($AR468=-1,"\",""),"")))</f>
        <v/>
      </c>
      <c r="AH468" s="67" t="str">
        <f>IF($AT468&gt;7,AH470,IF($AT468=7,IF($AR468=-1,"-","\"),IF($AT468=6,IF($AR468=-1,"\",""),"")))</f>
        <v/>
      </c>
      <c r="AI468" s="67" t="str">
        <f>IF($AT468&gt;6,AI470,IF($AT468=6,IF($AR468=-1,"-","\"),IF($AT468=5,IF($AR468=-1,"\",""),"")))</f>
        <v/>
      </c>
      <c r="AJ468" s="67" t="str">
        <f>IF($AT468&gt;5,AJ470,IF($AT468=5,IF($AR468=-1,"-","\"),IF($AT468=4,IF($AR468=-1,"\",""),"")))</f>
        <v/>
      </c>
      <c r="AK468" s="67" t="str">
        <f>IF($AT468&gt;4,AK470,IF($AT468=4,IF($AR468=-1,"-","\"),IF($AT468=3,IF($AR468=-1,"\",""),"")))</f>
        <v/>
      </c>
      <c r="AL468" s="67" t="str">
        <f>IF($AT468&gt;3,AL470,IF($AT468=3,IF($AR468=-1,"-","\"),IF($AT468=2,IF($AR468=-1,"\",""),"")))</f>
        <v/>
      </c>
      <c r="AM468" s="67" t="str">
        <f>IF($AT468&gt;2,AM470,IF($AT468=2,IF($AR468=-1,"-","\"),IF($AT468=1,IF($AR468=-1,"\",""),"")))</f>
        <v/>
      </c>
      <c r="AN468" s="67" t="str">
        <f>IF($AT468&gt;1,AN470,IF($AT468=1,IF($AR468=-1,"-","\"),""))</f>
        <v/>
      </c>
      <c r="AO468" s="69" t="str">
        <f>IF($AT468&gt;0,AO470,"")</f>
        <v/>
      </c>
      <c r="AP468" s="81">
        <f>AP467+AP429</f>
        <v>0</v>
      </c>
      <c r="AR468" s="82">
        <f>IF(AP468&lt;0,-1,1)</f>
        <v>1</v>
      </c>
      <c r="AT468" s="85">
        <f>IF(COUNTBLANK(AV437:BB466)=210,0,LEN(AP470))</f>
        <v>0</v>
      </c>
    </row>
    <row r="469" spans="1:65" ht="20.25" customHeight="1" thickBot="1" x14ac:dyDescent="0.2">
      <c r="Z469" s="79" t="s">
        <v>63</v>
      </c>
      <c r="AA469" s="80" t="s">
        <v>22</v>
      </c>
      <c r="AB469" s="80"/>
      <c r="AC469" s="80"/>
      <c r="AD469" s="80"/>
      <c r="AE469" s="80" t="s">
        <v>23</v>
      </c>
      <c r="AF469" s="81" t="s">
        <v>63</v>
      </c>
      <c r="AG469" s="34">
        <f>INT(AP469/10000000)-INT(AP469/100000000)*10</f>
        <v>0</v>
      </c>
      <c r="AH469" s="72">
        <f>INT(AP469/1000000)-INT(AP469/10000000)*10</f>
        <v>0</v>
      </c>
      <c r="AI469" s="73">
        <f>INT(AP469/100000)-INT(AP469/1000000)*10</f>
        <v>0</v>
      </c>
      <c r="AJ469" s="74">
        <f>INT(AP469/100000)-INT(AP469/1000000)*10</f>
        <v>0</v>
      </c>
      <c r="AK469" s="72">
        <f>INT(AP469/10000)-INT(AP469/100000)*10</f>
        <v>0</v>
      </c>
      <c r="AL469" s="73">
        <f>INT(AP469/1000)-INT(AP469/10000)*10</f>
        <v>0</v>
      </c>
      <c r="AM469" s="74">
        <f>INT(AP469/100)-INT(AP469/1000)*10</f>
        <v>0</v>
      </c>
      <c r="AN469" s="72">
        <f>INT(AP469/10)-INT(AP469/100)*10</f>
        <v>0</v>
      </c>
      <c r="AO469" s="36">
        <f>INT(AP469/1)-INT(AP469/10)*10</f>
        <v>0</v>
      </c>
      <c r="AP469" s="75">
        <f>AP467*AR467</f>
        <v>0</v>
      </c>
    </row>
    <row r="470" spans="1:65" ht="20.25" customHeight="1" thickBot="1" x14ac:dyDescent="0.2">
      <c r="Z470" s="79" t="s">
        <v>63</v>
      </c>
      <c r="AA470" s="80" t="s">
        <v>24</v>
      </c>
      <c r="AB470" s="80"/>
      <c r="AC470" s="80"/>
      <c r="AD470" s="80"/>
      <c r="AE470" s="80" t="s">
        <v>23</v>
      </c>
      <c r="AF470" s="81" t="s">
        <v>63</v>
      </c>
      <c r="AG470" s="70">
        <f>INT(AP470/10000000)-INT(AP470/100000000)*10</f>
        <v>0</v>
      </c>
      <c r="AH470" s="67">
        <f>INT(AP470/1000000)-INT(AP470/10000000)*10</f>
        <v>0</v>
      </c>
      <c r="AI470" s="68">
        <f>INT(AP470/100000)-INT(AP470/1000000)*10</f>
        <v>0</v>
      </c>
      <c r="AJ470" s="66">
        <f>INT(AP470/100000)-INT(AP470/1000000)*10</f>
        <v>0</v>
      </c>
      <c r="AK470" s="67">
        <f>INT(AP470/10000)-INT(AP470/100000)*10</f>
        <v>0</v>
      </c>
      <c r="AL470" s="68">
        <f>INT(AP470/1000)-INT(AP470/10000)*10</f>
        <v>0</v>
      </c>
      <c r="AM470" s="66">
        <f>INT(AP470/100)-INT(AP470/1000)*10</f>
        <v>0</v>
      </c>
      <c r="AN470" s="67">
        <f>INT(AP470/10)-INT(AP470/100)*10</f>
        <v>0</v>
      </c>
      <c r="AO470" s="69">
        <f>INT(AP470/1)-INT(AP470/10)*10</f>
        <v>0</v>
      </c>
      <c r="AP470" s="71">
        <f>AP468*AR468</f>
        <v>0</v>
      </c>
    </row>
    <row r="471" spans="1:65" ht="20.25" customHeight="1" x14ac:dyDescent="0.15">
      <c r="A471" s="33" t="s">
        <v>64</v>
      </c>
      <c r="B471" s="33" t="s">
        <v>65</v>
      </c>
      <c r="C471" s="33">
        <f>C432+1</f>
        <v>13</v>
      </c>
    </row>
    <row r="473" spans="1:65" ht="20.25" customHeight="1" x14ac:dyDescent="0.15">
      <c r="Q473" s="33" t="str">
        <f>IF(G476&lt;10,G476*1000000,"")</f>
        <v/>
      </c>
    </row>
    <row r="474" spans="1:65" ht="20.25" customHeight="1" thickBot="1" x14ac:dyDescent="0.2"/>
    <row r="475" spans="1:65" ht="20.25" customHeight="1" thickBot="1" x14ac:dyDescent="0.2">
      <c r="G475" s="77"/>
      <c r="H475" s="78" t="s">
        <v>15</v>
      </c>
      <c r="I475" s="35"/>
      <c r="J475" s="35"/>
      <c r="K475" s="35"/>
      <c r="L475" s="35" t="s">
        <v>16</v>
      </c>
      <c r="M475" s="35"/>
      <c r="N475" s="34" t="s">
        <v>17</v>
      </c>
      <c r="O475" s="36" t="s">
        <v>18</v>
      </c>
      <c r="Q475" s="79" t="s">
        <v>15</v>
      </c>
      <c r="R475" s="80"/>
      <c r="S475" s="80" t="s">
        <v>16</v>
      </c>
      <c r="T475" s="80"/>
      <c r="U475" s="80" t="s">
        <v>23</v>
      </c>
      <c r="V475" s="80"/>
      <c r="W475" s="81" t="s">
        <v>37</v>
      </c>
      <c r="X475" s="82" t="s">
        <v>39</v>
      </c>
      <c r="Z475" s="79" t="s">
        <v>63</v>
      </c>
      <c r="AA475" s="80" t="s">
        <v>19</v>
      </c>
      <c r="AB475" s="80"/>
      <c r="AC475" s="80"/>
      <c r="AD475" s="80"/>
      <c r="AE475" s="80" t="s">
        <v>20</v>
      </c>
      <c r="AF475" s="81" t="s">
        <v>63</v>
      </c>
      <c r="AG475" s="81" t="s">
        <v>43</v>
      </c>
      <c r="AI475" s="79"/>
      <c r="AJ475" s="80" t="s">
        <v>19</v>
      </c>
      <c r="AK475" s="80"/>
      <c r="AL475" s="80"/>
      <c r="AM475" s="80"/>
      <c r="AN475" s="80" t="s">
        <v>20</v>
      </c>
      <c r="AO475" s="81"/>
      <c r="AP475" s="81" t="s">
        <v>44</v>
      </c>
      <c r="AR475" s="82" t="s">
        <v>38</v>
      </c>
      <c r="AT475" s="82" t="s">
        <v>42</v>
      </c>
      <c r="AV475" s="79"/>
      <c r="AW475" s="80" t="s">
        <v>19</v>
      </c>
      <c r="AX475" s="80"/>
      <c r="AY475" s="80"/>
      <c r="AZ475" s="80"/>
      <c r="BA475" s="80" t="s">
        <v>20</v>
      </c>
      <c r="BB475" s="81"/>
      <c r="BD475" s="79" t="s">
        <v>19</v>
      </c>
      <c r="BE475" s="80"/>
      <c r="BF475" s="80" t="s">
        <v>20</v>
      </c>
      <c r="BG475" s="80"/>
      <c r="BH475" s="80" t="s">
        <v>23</v>
      </c>
      <c r="BI475" s="80"/>
      <c r="BJ475" s="81" t="s">
        <v>37</v>
      </c>
      <c r="BK475" s="81" t="s">
        <v>43</v>
      </c>
      <c r="BL475" s="81" t="s">
        <v>44</v>
      </c>
      <c r="BM475" s="82" t="s">
        <v>38</v>
      </c>
    </row>
    <row r="476" spans="1:65" ht="20.25" customHeight="1" x14ac:dyDescent="0.15">
      <c r="G476" s="56" t="str">
        <f>IF(明細書!H476="","",明細書!H476)</f>
        <v/>
      </c>
      <c r="H476" s="37" t="str">
        <f>IF(明細書!I476="","",明細書!I476)</f>
        <v/>
      </c>
      <c r="I476" s="38" t="str">
        <f>IF(明細書!J476="","",明細書!J476)</f>
        <v/>
      </c>
      <c r="J476" s="39" t="str">
        <f>IF(明細書!K476="","",明細書!K476)</f>
        <v/>
      </c>
      <c r="K476" s="37" t="str">
        <f>IF(明細書!L476="","",明細書!L476)</f>
        <v/>
      </c>
      <c r="L476" s="38" t="str">
        <f>IF(明細書!M476="","",明細書!M476)</f>
        <v/>
      </c>
      <c r="M476" s="40" t="str">
        <f>IF(明細書!N476="","",明細書!N476)</f>
        <v/>
      </c>
      <c r="N476" s="346">
        <f>明細書!O476</f>
        <v>0</v>
      </c>
      <c r="O476" s="347"/>
      <c r="Q476" s="56" t="str">
        <f>IF(G476&lt;10,G476*1000000,"")</f>
        <v/>
      </c>
      <c r="R476" s="37" t="str">
        <f>IF(H476&lt;10,H476*100000,"")</f>
        <v/>
      </c>
      <c r="S476" s="38" t="str">
        <f>IF(I476&lt;10,I476*10000,"")</f>
        <v/>
      </c>
      <c r="T476" s="39" t="str">
        <f>IF(J476&lt;10,J476*1000,"")</f>
        <v/>
      </c>
      <c r="U476" s="37" t="str">
        <f>IF(K476&lt;10,K476*100,"")</f>
        <v/>
      </c>
      <c r="V476" s="38" t="str">
        <f>IF(L476&lt;10,L476*10,"")</f>
        <v/>
      </c>
      <c r="W476" s="41" t="str">
        <f>IF(M476&lt;10,M476*1,"")</f>
        <v/>
      </c>
      <c r="X476" s="83">
        <f>SUM(Q476:W476)</f>
        <v>0</v>
      </c>
      <c r="Z476" s="57">
        <f>INT($AG476/1000000)-INT($AG476/10000000)*10</f>
        <v>0</v>
      </c>
      <c r="AA476" s="58">
        <f>INT($AG476/100000)-INT($AG476/1000000)*10</f>
        <v>0</v>
      </c>
      <c r="AB476" s="59">
        <f>INT($AG476/10000)-INT($AG476/100000)*10</f>
        <v>0</v>
      </c>
      <c r="AC476" s="60">
        <f>INT($AG476/1000)-INT($AG476/10000)*10</f>
        <v>0</v>
      </c>
      <c r="AD476" s="58">
        <f>INT($AG476/100)-INT($AG476/1000)*10</f>
        <v>0</v>
      </c>
      <c r="AE476" s="59">
        <f>INT($AG476/10)-INT($AG476/100)*10</f>
        <v>0</v>
      </c>
      <c r="AF476" s="7">
        <f t="shared" ref="AF476:AF505" si="440">INT($AG476/1)-INT($AG476/10)*10</f>
        <v>0</v>
      </c>
      <c r="AG476" s="84">
        <f t="shared" ref="AG476:AG505" si="441">X476*N476</f>
        <v>0</v>
      </c>
      <c r="AI476" s="57" t="str">
        <f>IF($AT476&gt;6,Z476,IF($AT476=6,IF($AR476=-1,"-","\"),IF($AT476=5,IF($AR476=-1,"\",""),"")))</f>
        <v/>
      </c>
      <c r="AJ476" s="58" t="str">
        <f>IF($AT476&gt;5,AA476,IF($AT476=5,IF($AR476=-1,"-","\"),IF($AT476=4,IF($AR476=-1,"\",""),"")))</f>
        <v/>
      </c>
      <c r="AK476" s="59" t="str">
        <f>IF($AT476&gt;4,AB476,IF($AT476=4,IF($AR476=-1,"-","\"),IF($AT476=3,IF($AR476=-1,"\",""),"")))</f>
        <v/>
      </c>
      <c r="AL476" s="60" t="str">
        <f>IF($AT476&gt;3,AC476,IF($AT476=3,IF($AR476=-1,"-","\"),IF($AT476=2,IF($AR476=-1,"\",""),"")))</f>
        <v/>
      </c>
      <c r="AM476" s="58" t="str">
        <f>IF($AT476&gt;2,AD476,IF($AT476=2,IF($AR476=-1,"-","\"),IF($AT476=1,IF($AR476=-1,"\",""),"")))</f>
        <v/>
      </c>
      <c r="AN476" s="59" t="str">
        <f>IF($AT476&gt;1,AE476,IF($AT476=1,IF($AR476=-1,"-","\"),IF($AT476=0,IF($AR476=-1,"\",""),"")))</f>
        <v/>
      </c>
      <c r="AO476" s="7" t="str">
        <f>IF($AT476&gt;0,AF476,"")</f>
        <v/>
      </c>
      <c r="AP476" s="84">
        <f>AG476*AR476</f>
        <v>0</v>
      </c>
      <c r="AR476" s="83">
        <f t="shared" ref="AR476:AR505" si="442">IF(COUNTIF(G476:M476,"-")&gt;0,-1,1)</f>
        <v>1</v>
      </c>
      <c r="AT476" s="83">
        <f t="shared" ref="AT476:AT505" si="443">IF(W476="",0,LEN(AG476))</f>
        <v>0</v>
      </c>
      <c r="AV476" s="57" t="str">
        <f>IF(明細書!Q476="","",明細書!Q476)</f>
        <v/>
      </c>
      <c r="AW476" s="58" t="str">
        <f>IF(明細書!R476="","",明細書!R476)</f>
        <v/>
      </c>
      <c r="AX476" s="59" t="str">
        <f>IF(明細書!S476="","",明細書!S476)</f>
        <v/>
      </c>
      <c r="AY476" s="60" t="str">
        <f>IF(明細書!T476="","",明細書!T476)</f>
        <v/>
      </c>
      <c r="AZ476" s="58" t="str">
        <f>IF(明細書!U476="","",明細書!U476)</f>
        <v/>
      </c>
      <c r="BA476" s="59" t="str">
        <f>IF(明細書!V476="","",明細書!V476)</f>
        <v/>
      </c>
      <c r="BB476" s="7" t="str">
        <f>IF(明細書!W476="","",明細書!W476)</f>
        <v/>
      </c>
      <c r="BD476" s="57" t="str">
        <f>IF(AV476&lt;10,AV476*1000000,"")</f>
        <v/>
      </c>
      <c r="BE476" s="58" t="str">
        <f>IF(AW476&lt;10,AW476*100000,"")</f>
        <v/>
      </c>
      <c r="BF476" s="59" t="str">
        <f>IF(AX476&lt;10,AX476*10000,"")</f>
        <v/>
      </c>
      <c r="BG476" s="60" t="str">
        <f>IF(AY476&lt;10,AY476*1000,"")</f>
        <v/>
      </c>
      <c r="BH476" s="58" t="str">
        <f>IF(AZ476&lt;10,AZ476*100,"")</f>
        <v/>
      </c>
      <c r="BI476" s="59" t="str">
        <f>IF(BA476&lt;10,BA476*10,"")</f>
        <v/>
      </c>
      <c r="BJ476" s="7" t="str">
        <f>IF(BB476&lt;10,BB476*1,"")</f>
        <v/>
      </c>
      <c r="BK476" s="7">
        <f>SUM(BD476:BJ476)</f>
        <v>0</v>
      </c>
      <c r="BL476" s="84">
        <f>BK476*BM476</f>
        <v>0</v>
      </c>
      <c r="BM476" s="83">
        <f>IF(COUNTIF(AV476:BB476,"-")&gt;0,-1,1)</f>
        <v>1</v>
      </c>
    </row>
    <row r="477" spans="1:65" ht="20.25" customHeight="1" x14ac:dyDescent="0.15">
      <c r="G477" s="55" t="str">
        <f>IF(明細書!H477="","",明細書!H477)</f>
        <v/>
      </c>
      <c r="H477" s="42" t="str">
        <f>IF(明細書!I477="","",明細書!I477)</f>
        <v/>
      </c>
      <c r="I477" s="43" t="str">
        <f>IF(明細書!J477="","",明細書!J477)</f>
        <v/>
      </c>
      <c r="J477" s="44" t="str">
        <f>IF(明細書!K477="","",明細書!K477)</f>
        <v/>
      </c>
      <c r="K477" s="42" t="str">
        <f>IF(明細書!L477="","",明細書!L477)</f>
        <v/>
      </c>
      <c r="L477" s="43" t="str">
        <f>IF(明細書!M477="","",明細書!M477)</f>
        <v/>
      </c>
      <c r="M477" s="45" t="str">
        <f>IF(明細書!N477="","",明細書!N477)</f>
        <v/>
      </c>
      <c r="N477" s="342">
        <f>明細書!O477</f>
        <v>0</v>
      </c>
      <c r="O477" s="343"/>
      <c r="Q477" s="55" t="str">
        <f t="shared" ref="Q477:Q505" si="444">IF(G477&lt;10,G477*1000000,"")</f>
        <v/>
      </c>
      <c r="R477" s="42" t="str">
        <f t="shared" ref="R477:R505" si="445">IF(H477&lt;10,H477*100000,"")</f>
        <v/>
      </c>
      <c r="S477" s="43" t="str">
        <f t="shared" ref="S477:S505" si="446">IF(I477&lt;10,I477*10000,"")</f>
        <v/>
      </c>
      <c r="T477" s="44" t="str">
        <f t="shared" ref="T477:T505" si="447">IF(J477&lt;10,J477*1000,"")</f>
        <v/>
      </c>
      <c r="U477" s="42" t="str">
        <f t="shared" ref="U477:U505" si="448">IF(K477&lt;10,K477*100,"")</f>
        <v/>
      </c>
      <c r="V477" s="43" t="str">
        <f t="shared" ref="V477:V505" si="449">IF(L477&lt;10,L477*10,"")</f>
        <v/>
      </c>
      <c r="W477" s="46" t="str">
        <f t="shared" ref="W477:W505" si="450">IF(M477&lt;10,M477*1,"")</f>
        <v/>
      </c>
      <c r="X477" s="83">
        <f>SUM(Q477:W477)</f>
        <v>0</v>
      </c>
      <c r="Z477" s="57">
        <f t="shared" ref="Z477:Z505" si="451">INT($AG477/1000000)-INT($AG477/10000000)*10</f>
        <v>0</v>
      </c>
      <c r="AA477" s="58">
        <f t="shared" ref="AA477:AA505" si="452">INT($AG477/100000)-INT($AG477/1000000)*10</f>
        <v>0</v>
      </c>
      <c r="AB477" s="59">
        <f t="shared" ref="AB477:AB505" si="453">INT($AG477/10000)-INT($AG477/100000)*10</f>
        <v>0</v>
      </c>
      <c r="AC477" s="60">
        <f t="shared" ref="AC477:AC505" si="454">INT($AG477/1000)-INT($AG477/10000)*10</f>
        <v>0</v>
      </c>
      <c r="AD477" s="58">
        <f t="shared" ref="AD477:AD505" si="455">INT($AG477/100)-INT($AG477/1000)*10</f>
        <v>0</v>
      </c>
      <c r="AE477" s="59">
        <f t="shared" ref="AE477:AE505" si="456">INT($AG477/10)-INT($AG477/100)*10</f>
        <v>0</v>
      </c>
      <c r="AF477" s="7">
        <f t="shared" si="440"/>
        <v>0</v>
      </c>
      <c r="AG477" s="84">
        <f t="shared" si="441"/>
        <v>0</v>
      </c>
      <c r="AI477" s="57" t="str">
        <f t="shared" ref="AI477:AI505" si="457">IF($AT477&gt;6,Z477,IF($AT477=6,IF($AR477=-1,"-","\"),IF($AT477=5,IF($AR477=-1,"\",""),"")))</f>
        <v/>
      </c>
      <c r="AJ477" s="58" t="str">
        <f t="shared" ref="AJ477:AJ505" si="458">IF($AT477&gt;5,AA477,IF($AT477=5,IF($AR477=-1,"-","\"),IF($AT477=4,IF($AR477=-1,"\",""),"")))</f>
        <v/>
      </c>
      <c r="AK477" s="59" t="str">
        <f t="shared" ref="AK477:AK505" si="459">IF($AT477&gt;4,AB477,IF($AT477=4,IF($AR477=-1,"-","\"),IF($AT477=3,IF($AR477=-1,"\",""),"")))</f>
        <v/>
      </c>
      <c r="AL477" s="60" t="str">
        <f t="shared" ref="AL477:AL505" si="460">IF($AT477&gt;3,AC477,IF($AT477=3,IF($AR477=-1,"-","\"),IF($AT477=2,IF($AR477=-1,"\",""),"")))</f>
        <v/>
      </c>
      <c r="AM477" s="58" t="str">
        <f t="shared" ref="AM477:AM505" si="461">IF($AT477&gt;2,AD477,IF($AT477=2,IF($AR477=-1,"-","\"),IF($AT477=1,IF($AR477=-1,"\",""),"")))</f>
        <v/>
      </c>
      <c r="AN477" s="59" t="str">
        <f t="shared" ref="AN477:AN505" si="462">IF($AT477&gt;1,AE477,IF($AT477=1,IF($AR477=-1,"-","\"),IF($AT477=0,IF($AR477=-1,"\",""),"")))</f>
        <v/>
      </c>
      <c r="AO477" s="7" t="str">
        <f t="shared" ref="AO477:AO505" si="463">IF($AT477&gt;0,AF477,"")</f>
        <v/>
      </c>
      <c r="AP477" s="84">
        <f>AG477*AR477</f>
        <v>0</v>
      </c>
      <c r="AR477" s="83">
        <f t="shared" si="442"/>
        <v>1</v>
      </c>
      <c r="AT477" s="83">
        <f t="shared" si="443"/>
        <v>0</v>
      </c>
      <c r="AV477" s="57" t="str">
        <f>IF(明細書!Q477="","",明細書!Q477)</f>
        <v/>
      </c>
      <c r="AW477" s="58" t="str">
        <f>IF(明細書!R477="","",明細書!R477)</f>
        <v/>
      </c>
      <c r="AX477" s="59" t="str">
        <f>IF(明細書!S477="","",明細書!S477)</f>
        <v/>
      </c>
      <c r="AY477" s="60" t="str">
        <f>IF(明細書!T477="","",明細書!T477)</f>
        <v/>
      </c>
      <c r="AZ477" s="58" t="str">
        <f>IF(明細書!U477="","",明細書!U477)</f>
        <v/>
      </c>
      <c r="BA477" s="59" t="str">
        <f>IF(明細書!V477="","",明細書!V477)</f>
        <v/>
      </c>
      <c r="BB477" s="7" t="str">
        <f>IF(明細書!W477="","",明細書!W477)</f>
        <v/>
      </c>
      <c r="BD477" s="57" t="str">
        <f t="shared" ref="BD477:BD505" si="464">IF(AV477&lt;10,AV477*1000000,"")</f>
        <v/>
      </c>
      <c r="BE477" s="58" t="str">
        <f t="shared" ref="BE477:BE505" si="465">IF(AW477&lt;10,AW477*100000,"")</f>
        <v/>
      </c>
      <c r="BF477" s="59" t="str">
        <f t="shared" ref="BF477:BF505" si="466">IF(AX477&lt;10,AX477*10000,"")</f>
        <v/>
      </c>
      <c r="BG477" s="60" t="str">
        <f t="shared" ref="BG477:BG505" si="467">IF(AY477&lt;10,AY477*1000,"")</f>
        <v/>
      </c>
      <c r="BH477" s="58" t="str">
        <f t="shared" ref="BH477:BH505" si="468">IF(AZ477&lt;10,AZ477*100,"")</f>
        <v/>
      </c>
      <c r="BI477" s="59" t="str">
        <f t="shared" ref="BI477:BI505" si="469">IF(BA477&lt;10,BA477*10,"")</f>
        <v/>
      </c>
      <c r="BJ477" s="7" t="str">
        <f t="shared" ref="BJ477:BJ505" si="470">IF(BB477&lt;10,BB477*1,"")</f>
        <v/>
      </c>
      <c r="BK477" s="7">
        <f t="shared" ref="BK477:BK505" si="471">SUM(BD477:BJ477)</f>
        <v>0</v>
      </c>
      <c r="BL477" s="84">
        <f t="shared" ref="BL477:BL505" si="472">BK477*BM477</f>
        <v>0</v>
      </c>
      <c r="BM477" s="83">
        <f t="shared" ref="BM477:BM505" si="473">IF(COUNTIF(AV477:BB477,"-")&gt;0,-1,1)</f>
        <v>1</v>
      </c>
    </row>
    <row r="478" spans="1:65" ht="20.25" customHeight="1" x14ac:dyDescent="0.15">
      <c r="G478" s="55" t="str">
        <f>IF(明細書!H478="","",明細書!H478)</f>
        <v/>
      </c>
      <c r="H478" s="42" t="str">
        <f>IF(明細書!I478="","",明細書!I478)</f>
        <v/>
      </c>
      <c r="I478" s="43" t="str">
        <f>IF(明細書!J478="","",明細書!J478)</f>
        <v/>
      </c>
      <c r="J478" s="44" t="str">
        <f>IF(明細書!K478="","",明細書!K478)</f>
        <v/>
      </c>
      <c r="K478" s="42" t="str">
        <f>IF(明細書!L478="","",明細書!L478)</f>
        <v/>
      </c>
      <c r="L478" s="43" t="str">
        <f>IF(明細書!M478="","",明細書!M478)</f>
        <v/>
      </c>
      <c r="M478" s="45" t="str">
        <f>IF(明細書!N478="","",明細書!N478)</f>
        <v/>
      </c>
      <c r="N478" s="342">
        <f>明細書!O478</f>
        <v>0</v>
      </c>
      <c r="O478" s="343"/>
      <c r="Q478" s="55" t="str">
        <f t="shared" si="444"/>
        <v/>
      </c>
      <c r="R478" s="42" t="str">
        <f t="shared" si="445"/>
        <v/>
      </c>
      <c r="S478" s="43" t="str">
        <f t="shared" si="446"/>
        <v/>
      </c>
      <c r="T478" s="44" t="str">
        <f t="shared" si="447"/>
        <v/>
      </c>
      <c r="U478" s="42" t="str">
        <f t="shared" si="448"/>
        <v/>
      </c>
      <c r="V478" s="43" t="str">
        <f t="shared" si="449"/>
        <v/>
      </c>
      <c r="W478" s="46" t="str">
        <f t="shared" si="450"/>
        <v/>
      </c>
      <c r="X478" s="83">
        <f t="shared" ref="X478:X505" si="474">SUM(Q478:W478)</f>
        <v>0</v>
      </c>
      <c r="Z478" s="57">
        <f t="shared" si="451"/>
        <v>0</v>
      </c>
      <c r="AA478" s="58">
        <f t="shared" si="452"/>
        <v>0</v>
      </c>
      <c r="AB478" s="59">
        <f t="shared" si="453"/>
        <v>0</v>
      </c>
      <c r="AC478" s="60">
        <f t="shared" si="454"/>
        <v>0</v>
      </c>
      <c r="AD478" s="58">
        <f t="shared" si="455"/>
        <v>0</v>
      </c>
      <c r="AE478" s="59">
        <f t="shared" si="456"/>
        <v>0</v>
      </c>
      <c r="AF478" s="7">
        <f t="shared" si="440"/>
        <v>0</v>
      </c>
      <c r="AG478" s="84">
        <f t="shared" si="441"/>
        <v>0</v>
      </c>
      <c r="AI478" s="57" t="str">
        <f t="shared" si="457"/>
        <v/>
      </c>
      <c r="AJ478" s="58" t="str">
        <f t="shared" si="458"/>
        <v/>
      </c>
      <c r="AK478" s="59" t="str">
        <f t="shared" si="459"/>
        <v/>
      </c>
      <c r="AL478" s="60" t="str">
        <f t="shared" si="460"/>
        <v/>
      </c>
      <c r="AM478" s="58" t="str">
        <f t="shared" si="461"/>
        <v/>
      </c>
      <c r="AN478" s="59" t="str">
        <f t="shared" si="462"/>
        <v/>
      </c>
      <c r="AO478" s="7" t="str">
        <f t="shared" si="463"/>
        <v/>
      </c>
      <c r="AP478" s="84">
        <f t="shared" ref="AP478:AP505" si="475">AG478*AR478</f>
        <v>0</v>
      </c>
      <c r="AR478" s="83">
        <f t="shared" si="442"/>
        <v>1</v>
      </c>
      <c r="AT478" s="83">
        <f t="shared" si="443"/>
        <v>0</v>
      </c>
      <c r="AV478" s="57" t="str">
        <f>IF(明細書!Q478="","",明細書!Q478)</f>
        <v/>
      </c>
      <c r="AW478" s="58" t="str">
        <f>IF(明細書!R478="","",明細書!R478)</f>
        <v/>
      </c>
      <c r="AX478" s="59" t="str">
        <f>IF(明細書!S478="","",明細書!S478)</f>
        <v/>
      </c>
      <c r="AY478" s="60" t="str">
        <f>IF(明細書!T478="","",明細書!T478)</f>
        <v/>
      </c>
      <c r="AZ478" s="58" t="str">
        <f>IF(明細書!U478="","",明細書!U478)</f>
        <v/>
      </c>
      <c r="BA478" s="59" t="str">
        <f>IF(明細書!V478="","",明細書!V478)</f>
        <v/>
      </c>
      <c r="BB478" s="7" t="str">
        <f>IF(明細書!W478="","",明細書!W478)</f>
        <v/>
      </c>
      <c r="BD478" s="57" t="str">
        <f t="shared" si="464"/>
        <v/>
      </c>
      <c r="BE478" s="58" t="str">
        <f t="shared" si="465"/>
        <v/>
      </c>
      <c r="BF478" s="59" t="str">
        <f t="shared" si="466"/>
        <v/>
      </c>
      <c r="BG478" s="60" t="str">
        <f t="shared" si="467"/>
        <v/>
      </c>
      <c r="BH478" s="58" t="str">
        <f t="shared" si="468"/>
        <v/>
      </c>
      <c r="BI478" s="59" t="str">
        <f t="shared" si="469"/>
        <v/>
      </c>
      <c r="BJ478" s="7" t="str">
        <f t="shared" si="470"/>
        <v/>
      </c>
      <c r="BK478" s="7">
        <f t="shared" si="471"/>
        <v>0</v>
      </c>
      <c r="BL478" s="84">
        <f t="shared" si="472"/>
        <v>0</v>
      </c>
      <c r="BM478" s="83">
        <f t="shared" si="473"/>
        <v>1</v>
      </c>
    </row>
    <row r="479" spans="1:65" ht="20.25" customHeight="1" x14ac:dyDescent="0.15">
      <c r="G479" s="55" t="str">
        <f>IF(明細書!H479="","",明細書!H479)</f>
        <v/>
      </c>
      <c r="H479" s="42" t="str">
        <f>IF(明細書!I479="","",明細書!I479)</f>
        <v/>
      </c>
      <c r="I479" s="43" t="str">
        <f>IF(明細書!J479="","",明細書!J479)</f>
        <v/>
      </c>
      <c r="J479" s="44" t="str">
        <f>IF(明細書!K479="","",明細書!K479)</f>
        <v/>
      </c>
      <c r="K479" s="42" t="str">
        <f>IF(明細書!L479="","",明細書!L479)</f>
        <v/>
      </c>
      <c r="L479" s="43" t="str">
        <f>IF(明細書!M479="","",明細書!M479)</f>
        <v/>
      </c>
      <c r="M479" s="45" t="str">
        <f>IF(明細書!N479="","",明細書!N479)</f>
        <v/>
      </c>
      <c r="N479" s="342">
        <f>明細書!O479</f>
        <v>0</v>
      </c>
      <c r="O479" s="343"/>
      <c r="Q479" s="55" t="str">
        <f t="shared" si="444"/>
        <v/>
      </c>
      <c r="R479" s="42" t="str">
        <f t="shared" si="445"/>
        <v/>
      </c>
      <c r="S479" s="43" t="str">
        <f t="shared" si="446"/>
        <v/>
      </c>
      <c r="T479" s="44" t="str">
        <f t="shared" si="447"/>
        <v/>
      </c>
      <c r="U479" s="42" t="str">
        <f t="shared" si="448"/>
        <v/>
      </c>
      <c r="V479" s="43" t="str">
        <f t="shared" si="449"/>
        <v/>
      </c>
      <c r="W479" s="46" t="str">
        <f t="shared" si="450"/>
        <v/>
      </c>
      <c r="X479" s="83">
        <f t="shared" si="474"/>
        <v>0</v>
      </c>
      <c r="Z479" s="57">
        <f t="shared" si="451"/>
        <v>0</v>
      </c>
      <c r="AA479" s="58">
        <f t="shared" si="452"/>
        <v>0</v>
      </c>
      <c r="AB479" s="59">
        <f t="shared" si="453"/>
        <v>0</v>
      </c>
      <c r="AC479" s="60">
        <f t="shared" si="454"/>
        <v>0</v>
      </c>
      <c r="AD479" s="58">
        <f t="shared" si="455"/>
        <v>0</v>
      </c>
      <c r="AE479" s="59">
        <f t="shared" si="456"/>
        <v>0</v>
      </c>
      <c r="AF479" s="7">
        <f t="shared" si="440"/>
        <v>0</v>
      </c>
      <c r="AG479" s="84">
        <f t="shared" si="441"/>
        <v>0</v>
      </c>
      <c r="AI479" s="57" t="str">
        <f t="shared" si="457"/>
        <v/>
      </c>
      <c r="AJ479" s="58" t="str">
        <f t="shared" si="458"/>
        <v/>
      </c>
      <c r="AK479" s="59" t="str">
        <f t="shared" si="459"/>
        <v/>
      </c>
      <c r="AL479" s="60" t="str">
        <f t="shared" si="460"/>
        <v/>
      </c>
      <c r="AM479" s="58" t="str">
        <f t="shared" si="461"/>
        <v/>
      </c>
      <c r="AN479" s="59" t="str">
        <f t="shared" si="462"/>
        <v/>
      </c>
      <c r="AO479" s="7" t="str">
        <f t="shared" si="463"/>
        <v/>
      </c>
      <c r="AP479" s="84">
        <f t="shared" si="475"/>
        <v>0</v>
      </c>
      <c r="AR479" s="83">
        <f t="shared" si="442"/>
        <v>1</v>
      </c>
      <c r="AT479" s="83">
        <f t="shared" si="443"/>
        <v>0</v>
      </c>
      <c r="AV479" s="57" t="str">
        <f>IF(明細書!Q479="","",明細書!Q479)</f>
        <v/>
      </c>
      <c r="AW479" s="58" t="str">
        <f>IF(明細書!R479="","",明細書!R479)</f>
        <v/>
      </c>
      <c r="AX479" s="59" t="str">
        <f>IF(明細書!S479="","",明細書!S479)</f>
        <v/>
      </c>
      <c r="AY479" s="60" t="str">
        <f>IF(明細書!T479="","",明細書!T479)</f>
        <v/>
      </c>
      <c r="AZ479" s="58" t="str">
        <f>IF(明細書!U479="","",明細書!U479)</f>
        <v/>
      </c>
      <c r="BA479" s="59" t="str">
        <f>IF(明細書!V479="","",明細書!V479)</f>
        <v/>
      </c>
      <c r="BB479" s="7" t="str">
        <f>IF(明細書!W479="","",明細書!W479)</f>
        <v/>
      </c>
      <c r="BD479" s="57" t="str">
        <f t="shared" si="464"/>
        <v/>
      </c>
      <c r="BE479" s="58" t="str">
        <f t="shared" si="465"/>
        <v/>
      </c>
      <c r="BF479" s="59" t="str">
        <f t="shared" si="466"/>
        <v/>
      </c>
      <c r="BG479" s="60" t="str">
        <f t="shared" si="467"/>
        <v/>
      </c>
      <c r="BH479" s="58" t="str">
        <f t="shared" si="468"/>
        <v/>
      </c>
      <c r="BI479" s="59" t="str">
        <f t="shared" si="469"/>
        <v/>
      </c>
      <c r="BJ479" s="7" t="str">
        <f t="shared" si="470"/>
        <v/>
      </c>
      <c r="BK479" s="7">
        <f t="shared" si="471"/>
        <v>0</v>
      </c>
      <c r="BL479" s="84">
        <f t="shared" si="472"/>
        <v>0</v>
      </c>
      <c r="BM479" s="83">
        <f t="shared" si="473"/>
        <v>1</v>
      </c>
    </row>
    <row r="480" spans="1:65" ht="20.25" customHeight="1" x14ac:dyDescent="0.15">
      <c r="G480" s="55" t="str">
        <f>IF(明細書!H480="","",明細書!H480)</f>
        <v/>
      </c>
      <c r="H480" s="42" t="str">
        <f>IF(明細書!I480="","",明細書!I480)</f>
        <v/>
      </c>
      <c r="I480" s="43" t="str">
        <f>IF(明細書!J480="","",明細書!J480)</f>
        <v/>
      </c>
      <c r="J480" s="44" t="str">
        <f>IF(明細書!K480="","",明細書!K480)</f>
        <v/>
      </c>
      <c r="K480" s="42" t="str">
        <f>IF(明細書!L480="","",明細書!L480)</f>
        <v/>
      </c>
      <c r="L480" s="43" t="str">
        <f>IF(明細書!M480="","",明細書!M480)</f>
        <v/>
      </c>
      <c r="M480" s="45" t="str">
        <f>IF(明細書!N480="","",明細書!N480)</f>
        <v/>
      </c>
      <c r="N480" s="342">
        <f>明細書!O480</f>
        <v>0</v>
      </c>
      <c r="O480" s="343"/>
      <c r="Q480" s="55" t="str">
        <f t="shared" si="444"/>
        <v/>
      </c>
      <c r="R480" s="42" t="str">
        <f t="shared" si="445"/>
        <v/>
      </c>
      <c r="S480" s="43" t="str">
        <f t="shared" si="446"/>
        <v/>
      </c>
      <c r="T480" s="44" t="str">
        <f t="shared" si="447"/>
        <v/>
      </c>
      <c r="U480" s="42" t="str">
        <f t="shared" si="448"/>
        <v/>
      </c>
      <c r="V480" s="43" t="str">
        <f t="shared" si="449"/>
        <v/>
      </c>
      <c r="W480" s="46" t="str">
        <f t="shared" si="450"/>
        <v/>
      </c>
      <c r="X480" s="83">
        <f t="shared" si="474"/>
        <v>0</v>
      </c>
      <c r="Z480" s="57">
        <f t="shared" si="451"/>
        <v>0</v>
      </c>
      <c r="AA480" s="58">
        <f t="shared" si="452"/>
        <v>0</v>
      </c>
      <c r="AB480" s="59">
        <f t="shared" si="453"/>
        <v>0</v>
      </c>
      <c r="AC480" s="60">
        <f t="shared" si="454"/>
        <v>0</v>
      </c>
      <c r="AD480" s="58">
        <f t="shared" si="455"/>
        <v>0</v>
      </c>
      <c r="AE480" s="59">
        <f t="shared" si="456"/>
        <v>0</v>
      </c>
      <c r="AF480" s="7">
        <f t="shared" si="440"/>
        <v>0</v>
      </c>
      <c r="AG480" s="84">
        <f t="shared" si="441"/>
        <v>0</v>
      </c>
      <c r="AI480" s="57" t="str">
        <f t="shared" si="457"/>
        <v/>
      </c>
      <c r="AJ480" s="58" t="str">
        <f t="shared" si="458"/>
        <v/>
      </c>
      <c r="AK480" s="59" t="str">
        <f t="shared" si="459"/>
        <v/>
      </c>
      <c r="AL480" s="60" t="str">
        <f t="shared" si="460"/>
        <v/>
      </c>
      <c r="AM480" s="58" t="str">
        <f t="shared" si="461"/>
        <v/>
      </c>
      <c r="AN480" s="59" t="str">
        <f t="shared" si="462"/>
        <v/>
      </c>
      <c r="AO480" s="7" t="str">
        <f t="shared" si="463"/>
        <v/>
      </c>
      <c r="AP480" s="84">
        <f t="shared" si="475"/>
        <v>0</v>
      </c>
      <c r="AR480" s="83">
        <f t="shared" si="442"/>
        <v>1</v>
      </c>
      <c r="AT480" s="83">
        <f t="shared" si="443"/>
        <v>0</v>
      </c>
      <c r="AV480" s="57" t="str">
        <f>IF(明細書!Q480="","",明細書!Q480)</f>
        <v/>
      </c>
      <c r="AW480" s="58" t="str">
        <f>IF(明細書!R480="","",明細書!R480)</f>
        <v/>
      </c>
      <c r="AX480" s="59" t="str">
        <f>IF(明細書!S480="","",明細書!S480)</f>
        <v/>
      </c>
      <c r="AY480" s="60" t="str">
        <f>IF(明細書!T480="","",明細書!T480)</f>
        <v/>
      </c>
      <c r="AZ480" s="58" t="str">
        <f>IF(明細書!U480="","",明細書!U480)</f>
        <v/>
      </c>
      <c r="BA480" s="59" t="str">
        <f>IF(明細書!V480="","",明細書!V480)</f>
        <v/>
      </c>
      <c r="BB480" s="7" t="str">
        <f>IF(明細書!W480="","",明細書!W480)</f>
        <v/>
      </c>
      <c r="BD480" s="57" t="str">
        <f t="shared" si="464"/>
        <v/>
      </c>
      <c r="BE480" s="58" t="str">
        <f t="shared" si="465"/>
        <v/>
      </c>
      <c r="BF480" s="59" t="str">
        <f t="shared" si="466"/>
        <v/>
      </c>
      <c r="BG480" s="60" t="str">
        <f t="shared" si="467"/>
        <v/>
      </c>
      <c r="BH480" s="58" t="str">
        <f t="shared" si="468"/>
        <v/>
      </c>
      <c r="BI480" s="59" t="str">
        <f t="shared" si="469"/>
        <v/>
      </c>
      <c r="BJ480" s="7" t="str">
        <f t="shared" si="470"/>
        <v/>
      </c>
      <c r="BK480" s="7">
        <f t="shared" si="471"/>
        <v>0</v>
      </c>
      <c r="BL480" s="84">
        <f t="shared" si="472"/>
        <v>0</v>
      </c>
      <c r="BM480" s="83">
        <f t="shared" si="473"/>
        <v>1</v>
      </c>
    </row>
    <row r="481" spans="7:65" ht="20.25" customHeight="1" x14ac:dyDescent="0.15">
      <c r="G481" s="55" t="str">
        <f>IF(明細書!H481="","",明細書!H481)</f>
        <v/>
      </c>
      <c r="H481" s="42" t="str">
        <f>IF(明細書!I481="","",明細書!I481)</f>
        <v/>
      </c>
      <c r="I481" s="43" t="str">
        <f>IF(明細書!J481="","",明細書!J481)</f>
        <v/>
      </c>
      <c r="J481" s="44" t="str">
        <f>IF(明細書!K481="","",明細書!K481)</f>
        <v/>
      </c>
      <c r="K481" s="42" t="str">
        <f>IF(明細書!L481="","",明細書!L481)</f>
        <v/>
      </c>
      <c r="L481" s="43" t="str">
        <f>IF(明細書!M481="","",明細書!M481)</f>
        <v/>
      </c>
      <c r="M481" s="45" t="str">
        <f>IF(明細書!N481="","",明細書!N481)</f>
        <v/>
      </c>
      <c r="N481" s="342">
        <f>明細書!O481</f>
        <v>0</v>
      </c>
      <c r="O481" s="343"/>
      <c r="Q481" s="55" t="str">
        <f t="shared" si="444"/>
        <v/>
      </c>
      <c r="R481" s="42" t="str">
        <f t="shared" si="445"/>
        <v/>
      </c>
      <c r="S481" s="43" t="str">
        <f t="shared" si="446"/>
        <v/>
      </c>
      <c r="T481" s="44" t="str">
        <f t="shared" si="447"/>
        <v/>
      </c>
      <c r="U481" s="42" t="str">
        <f t="shared" si="448"/>
        <v/>
      </c>
      <c r="V481" s="43" t="str">
        <f t="shared" si="449"/>
        <v/>
      </c>
      <c r="W481" s="46" t="str">
        <f t="shared" si="450"/>
        <v/>
      </c>
      <c r="X481" s="83">
        <f t="shared" si="474"/>
        <v>0</v>
      </c>
      <c r="Z481" s="57">
        <f t="shared" si="451"/>
        <v>0</v>
      </c>
      <c r="AA481" s="58">
        <f t="shared" si="452"/>
        <v>0</v>
      </c>
      <c r="AB481" s="59">
        <f t="shared" si="453"/>
        <v>0</v>
      </c>
      <c r="AC481" s="60">
        <f t="shared" si="454"/>
        <v>0</v>
      </c>
      <c r="AD481" s="58">
        <f t="shared" si="455"/>
        <v>0</v>
      </c>
      <c r="AE481" s="59">
        <f t="shared" si="456"/>
        <v>0</v>
      </c>
      <c r="AF481" s="7">
        <f t="shared" si="440"/>
        <v>0</v>
      </c>
      <c r="AG481" s="84">
        <f t="shared" si="441"/>
        <v>0</v>
      </c>
      <c r="AI481" s="57" t="str">
        <f t="shared" si="457"/>
        <v/>
      </c>
      <c r="AJ481" s="58" t="str">
        <f t="shared" si="458"/>
        <v/>
      </c>
      <c r="AK481" s="59" t="str">
        <f t="shared" si="459"/>
        <v/>
      </c>
      <c r="AL481" s="60" t="str">
        <f t="shared" si="460"/>
        <v/>
      </c>
      <c r="AM481" s="58" t="str">
        <f t="shared" si="461"/>
        <v/>
      </c>
      <c r="AN481" s="59" t="str">
        <f t="shared" si="462"/>
        <v/>
      </c>
      <c r="AO481" s="7" t="str">
        <f t="shared" si="463"/>
        <v/>
      </c>
      <c r="AP481" s="84">
        <f t="shared" si="475"/>
        <v>0</v>
      </c>
      <c r="AR481" s="83">
        <f t="shared" si="442"/>
        <v>1</v>
      </c>
      <c r="AT481" s="83">
        <f t="shared" si="443"/>
        <v>0</v>
      </c>
      <c r="AV481" s="57" t="str">
        <f>IF(明細書!Q481="","",明細書!Q481)</f>
        <v/>
      </c>
      <c r="AW481" s="58" t="str">
        <f>IF(明細書!R481="","",明細書!R481)</f>
        <v/>
      </c>
      <c r="AX481" s="59" t="str">
        <f>IF(明細書!S481="","",明細書!S481)</f>
        <v/>
      </c>
      <c r="AY481" s="60" t="str">
        <f>IF(明細書!T481="","",明細書!T481)</f>
        <v/>
      </c>
      <c r="AZ481" s="58" t="str">
        <f>IF(明細書!U481="","",明細書!U481)</f>
        <v/>
      </c>
      <c r="BA481" s="59" t="str">
        <f>IF(明細書!V481="","",明細書!V481)</f>
        <v/>
      </c>
      <c r="BB481" s="7" t="str">
        <f>IF(明細書!W481="","",明細書!W481)</f>
        <v/>
      </c>
      <c r="BD481" s="57" t="str">
        <f t="shared" si="464"/>
        <v/>
      </c>
      <c r="BE481" s="58" t="str">
        <f t="shared" si="465"/>
        <v/>
      </c>
      <c r="BF481" s="59" t="str">
        <f t="shared" si="466"/>
        <v/>
      </c>
      <c r="BG481" s="60" t="str">
        <f t="shared" si="467"/>
        <v/>
      </c>
      <c r="BH481" s="58" t="str">
        <f t="shared" si="468"/>
        <v/>
      </c>
      <c r="BI481" s="59" t="str">
        <f t="shared" si="469"/>
        <v/>
      </c>
      <c r="BJ481" s="7" t="str">
        <f t="shared" si="470"/>
        <v/>
      </c>
      <c r="BK481" s="7">
        <f t="shared" si="471"/>
        <v>0</v>
      </c>
      <c r="BL481" s="84">
        <f t="shared" si="472"/>
        <v>0</v>
      </c>
      <c r="BM481" s="83">
        <f t="shared" si="473"/>
        <v>1</v>
      </c>
    </row>
    <row r="482" spans="7:65" ht="20.25" customHeight="1" x14ac:dyDescent="0.15">
      <c r="G482" s="55" t="str">
        <f>IF(明細書!H482="","",明細書!H482)</f>
        <v/>
      </c>
      <c r="H482" s="42" t="str">
        <f>IF(明細書!I482="","",明細書!I482)</f>
        <v/>
      </c>
      <c r="I482" s="43" t="str">
        <f>IF(明細書!J482="","",明細書!J482)</f>
        <v/>
      </c>
      <c r="J482" s="44" t="str">
        <f>IF(明細書!K482="","",明細書!K482)</f>
        <v/>
      </c>
      <c r="K482" s="42" t="str">
        <f>IF(明細書!L482="","",明細書!L482)</f>
        <v/>
      </c>
      <c r="L482" s="43" t="str">
        <f>IF(明細書!M482="","",明細書!M482)</f>
        <v/>
      </c>
      <c r="M482" s="45" t="str">
        <f>IF(明細書!N482="","",明細書!N482)</f>
        <v/>
      </c>
      <c r="N482" s="342">
        <f>明細書!O482</f>
        <v>0</v>
      </c>
      <c r="O482" s="343"/>
      <c r="Q482" s="55" t="str">
        <f t="shared" si="444"/>
        <v/>
      </c>
      <c r="R482" s="42" t="str">
        <f t="shared" si="445"/>
        <v/>
      </c>
      <c r="S482" s="43" t="str">
        <f t="shared" si="446"/>
        <v/>
      </c>
      <c r="T482" s="44" t="str">
        <f t="shared" si="447"/>
        <v/>
      </c>
      <c r="U482" s="42" t="str">
        <f t="shared" si="448"/>
        <v/>
      </c>
      <c r="V482" s="43" t="str">
        <f t="shared" si="449"/>
        <v/>
      </c>
      <c r="W482" s="46" t="str">
        <f t="shared" si="450"/>
        <v/>
      </c>
      <c r="X482" s="83">
        <f t="shared" si="474"/>
        <v>0</v>
      </c>
      <c r="Z482" s="57">
        <f t="shared" si="451"/>
        <v>0</v>
      </c>
      <c r="AA482" s="58">
        <f t="shared" si="452"/>
        <v>0</v>
      </c>
      <c r="AB482" s="59">
        <f t="shared" si="453"/>
        <v>0</v>
      </c>
      <c r="AC482" s="60">
        <f t="shared" si="454"/>
        <v>0</v>
      </c>
      <c r="AD482" s="58">
        <f t="shared" si="455"/>
        <v>0</v>
      </c>
      <c r="AE482" s="59">
        <f t="shared" si="456"/>
        <v>0</v>
      </c>
      <c r="AF482" s="7">
        <f t="shared" si="440"/>
        <v>0</v>
      </c>
      <c r="AG482" s="84">
        <f t="shared" si="441"/>
        <v>0</v>
      </c>
      <c r="AI482" s="57" t="str">
        <f t="shared" si="457"/>
        <v/>
      </c>
      <c r="AJ482" s="58" t="str">
        <f t="shared" si="458"/>
        <v/>
      </c>
      <c r="AK482" s="59" t="str">
        <f t="shared" si="459"/>
        <v/>
      </c>
      <c r="AL482" s="60" t="str">
        <f t="shared" si="460"/>
        <v/>
      </c>
      <c r="AM482" s="58" t="str">
        <f t="shared" si="461"/>
        <v/>
      </c>
      <c r="AN482" s="59" t="str">
        <f t="shared" si="462"/>
        <v/>
      </c>
      <c r="AO482" s="7" t="str">
        <f t="shared" si="463"/>
        <v/>
      </c>
      <c r="AP482" s="84">
        <f t="shared" si="475"/>
        <v>0</v>
      </c>
      <c r="AR482" s="83">
        <f t="shared" si="442"/>
        <v>1</v>
      </c>
      <c r="AT482" s="83">
        <f t="shared" si="443"/>
        <v>0</v>
      </c>
      <c r="AV482" s="57" t="str">
        <f>IF(明細書!Q482="","",明細書!Q482)</f>
        <v/>
      </c>
      <c r="AW482" s="58" t="str">
        <f>IF(明細書!R482="","",明細書!R482)</f>
        <v/>
      </c>
      <c r="AX482" s="59" t="str">
        <f>IF(明細書!S482="","",明細書!S482)</f>
        <v/>
      </c>
      <c r="AY482" s="60" t="str">
        <f>IF(明細書!T482="","",明細書!T482)</f>
        <v/>
      </c>
      <c r="AZ482" s="58" t="str">
        <f>IF(明細書!U482="","",明細書!U482)</f>
        <v/>
      </c>
      <c r="BA482" s="59" t="str">
        <f>IF(明細書!V482="","",明細書!V482)</f>
        <v/>
      </c>
      <c r="BB482" s="7" t="str">
        <f>IF(明細書!W482="","",明細書!W482)</f>
        <v/>
      </c>
      <c r="BD482" s="57" t="str">
        <f t="shared" si="464"/>
        <v/>
      </c>
      <c r="BE482" s="58" t="str">
        <f t="shared" si="465"/>
        <v/>
      </c>
      <c r="BF482" s="59" t="str">
        <f t="shared" si="466"/>
        <v/>
      </c>
      <c r="BG482" s="60" t="str">
        <f t="shared" si="467"/>
        <v/>
      </c>
      <c r="BH482" s="58" t="str">
        <f t="shared" si="468"/>
        <v/>
      </c>
      <c r="BI482" s="59" t="str">
        <f t="shared" si="469"/>
        <v/>
      </c>
      <c r="BJ482" s="7" t="str">
        <f t="shared" si="470"/>
        <v/>
      </c>
      <c r="BK482" s="7">
        <f t="shared" si="471"/>
        <v>0</v>
      </c>
      <c r="BL482" s="84">
        <f t="shared" si="472"/>
        <v>0</v>
      </c>
      <c r="BM482" s="83">
        <f t="shared" si="473"/>
        <v>1</v>
      </c>
    </row>
    <row r="483" spans="7:65" ht="20.25" customHeight="1" x14ac:dyDescent="0.15">
      <c r="G483" s="55" t="str">
        <f>IF(明細書!H483="","",明細書!H483)</f>
        <v/>
      </c>
      <c r="H483" s="42" t="str">
        <f>IF(明細書!I483="","",明細書!I483)</f>
        <v/>
      </c>
      <c r="I483" s="43" t="str">
        <f>IF(明細書!J483="","",明細書!J483)</f>
        <v/>
      </c>
      <c r="J483" s="44" t="str">
        <f>IF(明細書!K483="","",明細書!K483)</f>
        <v/>
      </c>
      <c r="K483" s="42" t="str">
        <f>IF(明細書!L483="","",明細書!L483)</f>
        <v/>
      </c>
      <c r="L483" s="43" t="str">
        <f>IF(明細書!M483="","",明細書!M483)</f>
        <v/>
      </c>
      <c r="M483" s="45" t="str">
        <f>IF(明細書!N483="","",明細書!N483)</f>
        <v/>
      </c>
      <c r="N483" s="342">
        <f>明細書!O483</f>
        <v>0</v>
      </c>
      <c r="O483" s="343"/>
      <c r="Q483" s="55" t="str">
        <f t="shared" si="444"/>
        <v/>
      </c>
      <c r="R483" s="42" t="str">
        <f t="shared" si="445"/>
        <v/>
      </c>
      <c r="S483" s="43" t="str">
        <f t="shared" si="446"/>
        <v/>
      </c>
      <c r="T483" s="44" t="str">
        <f t="shared" si="447"/>
        <v/>
      </c>
      <c r="U483" s="42" t="str">
        <f t="shared" si="448"/>
        <v/>
      </c>
      <c r="V483" s="43" t="str">
        <f t="shared" si="449"/>
        <v/>
      </c>
      <c r="W483" s="46" t="str">
        <f t="shared" si="450"/>
        <v/>
      </c>
      <c r="X483" s="83">
        <f t="shared" si="474"/>
        <v>0</v>
      </c>
      <c r="Z483" s="57">
        <f t="shared" si="451"/>
        <v>0</v>
      </c>
      <c r="AA483" s="58">
        <f t="shared" si="452"/>
        <v>0</v>
      </c>
      <c r="AB483" s="59">
        <f t="shared" si="453"/>
        <v>0</v>
      </c>
      <c r="AC483" s="60">
        <f t="shared" si="454"/>
        <v>0</v>
      </c>
      <c r="AD483" s="58">
        <f t="shared" si="455"/>
        <v>0</v>
      </c>
      <c r="AE483" s="59">
        <f t="shared" si="456"/>
        <v>0</v>
      </c>
      <c r="AF483" s="7">
        <f t="shared" si="440"/>
        <v>0</v>
      </c>
      <c r="AG483" s="84">
        <f t="shared" si="441"/>
        <v>0</v>
      </c>
      <c r="AI483" s="57" t="str">
        <f t="shared" si="457"/>
        <v/>
      </c>
      <c r="AJ483" s="58" t="str">
        <f t="shared" si="458"/>
        <v/>
      </c>
      <c r="AK483" s="59" t="str">
        <f t="shared" si="459"/>
        <v/>
      </c>
      <c r="AL483" s="60" t="str">
        <f t="shared" si="460"/>
        <v/>
      </c>
      <c r="AM483" s="58" t="str">
        <f t="shared" si="461"/>
        <v/>
      </c>
      <c r="AN483" s="59" t="str">
        <f t="shared" si="462"/>
        <v/>
      </c>
      <c r="AO483" s="7" t="str">
        <f t="shared" si="463"/>
        <v/>
      </c>
      <c r="AP483" s="84">
        <f t="shared" si="475"/>
        <v>0</v>
      </c>
      <c r="AR483" s="83">
        <f t="shared" si="442"/>
        <v>1</v>
      </c>
      <c r="AT483" s="83">
        <f t="shared" si="443"/>
        <v>0</v>
      </c>
      <c r="AV483" s="57" t="str">
        <f>IF(明細書!Q483="","",明細書!Q483)</f>
        <v/>
      </c>
      <c r="AW483" s="58" t="str">
        <f>IF(明細書!R483="","",明細書!R483)</f>
        <v/>
      </c>
      <c r="AX483" s="59" t="str">
        <f>IF(明細書!S483="","",明細書!S483)</f>
        <v/>
      </c>
      <c r="AY483" s="60" t="str">
        <f>IF(明細書!T483="","",明細書!T483)</f>
        <v/>
      </c>
      <c r="AZ483" s="58" t="str">
        <f>IF(明細書!U483="","",明細書!U483)</f>
        <v/>
      </c>
      <c r="BA483" s="59" t="str">
        <f>IF(明細書!V483="","",明細書!V483)</f>
        <v/>
      </c>
      <c r="BB483" s="7" t="str">
        <f>IF(明細書!W483="","",明細書!W483)</f>
        <v/>
      </c>
      <c r="BD483" s="57" t="str">
        <f t="shared" si="464"/>
        <v/>
      </c>
      <c r="BE483" s="58" t="str">
        <f t="shared" si="465"/>
        <v/>
      </c>
      <c r="BF483" s="59" t="str">
        <f t="shared" si="466"/>
        <v/>
      </c>
      <c r="BG483" s="60" t="str">
        <f t="shared" si="467"/>
        <v/>
      </c>
      <c r="BH483" s="58" t="str">
        <f t="shared" si="468"/>
        <v/>
      </c>
      <c r="BI483" s="59" t="str">
        <f t="shared" si="469"/>
        <v/>
      </c>
      <c r="BJ483" s="7" t="str">
        <f t="shared" si="470"/>
        <v/>
      </c>
      <c r="BK483" s="7">
        <f t="shared" si="471"/>
        <v>0</v>
      </c>
      <c r="BL483" s="84">
        <f t="shared" si="472"/>
        <v>0</v>
      </c>
      <c r="BM483" s="83">
        <f t="shared" si="473"/>
        <v>1</v>
      </c>
    </row>
    <row r="484" spans="7:65" ht="20.25" customHeight="1" x14ac:dyDescent="0.15">
      <c r="G484" s="55" t="str">
        <f>IF(明細書!H484="","",明細書!H484)</f>
        <v/>
      </c>
      <c r="H484" s="42" t="str">
        <f>IF(明細書!I484="","",明細書!I484)</f>
        <v/>
      </c>
      <c r="I484" s="43" t="str">
        <f>IF(明細書!J484="","",明細書!J484)</f>
        <v/>
      </c>
      <c r="J484" s="44" t="str">
        <f>IF(明細書!K484="","",明細書!K484)</f>
        <v/>
      </c>
      <c r="K484" s="42" t="str">
        <f>IF(明細書!L484="","",明細書!L484)</f>
        <v/>
      </c>
      <c r="L484" s="43" t="str">
        <f>IF(明細書!M484="","",明細書!M484)</f>
        <v/>
      </c>
      <c r="M484" s="45" t="str">
        <f>IF(明細書!N484="","",明細書!N484)</f>
        <v/>
      </c>
      <c r="N484" s="342">
        <f>明細書!O484</f>
        <v>0</v>
      </c>
      <c r="O484" s="343"/>
      <c r="Q484" s="55" t="str">
        <f t="shared" si="444"/>
        <v/>
      </c>
      <c r="R484" s="42" t="str">
        <f t="shared" si="445"/>
        <v/>
      </c>
      <c r="S484" s="43" t="str">
        <f t="shared" si="446"/>
        <v/>
      </c>
      <c r="T484" s="44" t="str">
        <f t="shared" si="447"/>
        <v/>
      </c>
      <c r="U484" s="42" t="str">
        <f t="shared" si="448"/>
        <v/>
      </c>
      <c r="V484" s="43" t="str">
        <f t="shared" si="449"/>
        <v/>
      </c>
      <c r="W484" s="46" t="str">
        <f t="shared" si="450"/>
        <v/>
      </c>
      <c r="X484" s="83">
        <f t="shared" si="474"/>
        <v>0</v>
      </c>
      <c r="Z484" s="57">
        <f t="shared" si="451"/>
        <v>0</v>
      </c>
      <c r="AA484" s="58">
        <f t="shared" si="452"/>
        <v>0</v>
      </c>
      <c r="AB484" s="59">
        <f t="shared" si="453"/>
        <v>0</v>
      </c>
      <c r="AC484" s="60">
        <f t="shared" si="454"/>
        <v>0</v>
      </c>
      <c r="AD484" s="58">
        <f t="shared" si="455"/>
        <v>0</v>
      </c>
      <c r="AE484" s="59">
        <f t="shared" si="456"/>
        <v>0</v>
      </c>
      <c r="AF484" s="7">
        <f t="shared" si="440"/>
        <v>0</v>
      </c>
      <c r="AG484" s="84">
        <f t="shared" si="441"/>
        <v>0</v>
      </c>
      <c r="AI484" s="57" t="str">
        <f t="shared" si="457"/>
        <v/>
      </c>
      <c r="AJ484" s="58" t="str">
        <f t="shared" si="458"/>
        <v/>
      </c>
      <c r="AK484" s="59" t="str">
        <f t="shared" si="459"/>
        <v/>
      </c>
      <c r="AL484" s="60" t="str">
        <f t="shared" si="460"/>
        <v/>
      </c>
      <c r="AM484" s="58" t="str">
        <f t="shared" si="461"/>
        <v/>
      </c>
      <c r="AN484" s="59" t="str">
        <f t="shared" si="462"/>
        <v/>
      </c>
      <c r="AO484" s="7" t="str">
        <f t="shared" si="463"/>
        <v/>
      </c>
      <c r="AP484" s="84">
        <f t="shared" si="475"/>
        <v>0</v>
      </c>
      <c r="AR484" s="83">
        <f t="shared" si="442"/>
        <v>1</v>
      </c>
      <c r="AT484" s="83">
        <f t="shared" si="443"/>
        <v>0</v>
      </c>
      <c r="AV484" s="57" t="str">
        <f>IF(明細書!Q484="","",明細書!Q484)</f>
        <v/>
      </c>
      <c r="AW484" s="58" t="str">
        <f>IF(明細書!R484="","",明細書!R484)</f>
        <v/>
      </c>
      <c r="AX484" s="59" t="str">
        <f>IF(明細書!S484="","",明細書!S484)</f>
        <v/>
      </c>
      <c r="AY484" s="60" t="str">
        <f>IF(明細書!T484="","",明細書!T484)</f>
        <v/>
      </c>
      <c r="AZ484" s="58" t="str">
        <f>IF(明細書!U484="","",明細書!U484)</f>
        <v/>
      </c>
      <c r="BA484" s="59" t="str">
        <f>IF(明細書!V484="","",明細書!V484)</f>
        <v/>
      </c>
      <c r="BB484" s="7" t="str">
        <f>IF(明細書!W484="","",明細書!W484)</f>
        <v/>
      </c>
      <c r="BD484" s="57" t="str">
        <f t="shared" si="464"/>
        <v/>
      </c>
      <c r="BE484" s="58" t="str">
        <f t="shared" si="465"/>
        <v/>
      </c>
      <c r="BF484" s="59" t="str">
        <f t="shared" si="466"/>
        <v/>
      </c>
      <c r="BG484" s="60" t="str">
        <f t="shared" si="467"/>
        <v/>
      </c>
      <c r="BH484" s="58" t="str">
        <f t="shared" si="468"/>
        <v/>
      </c>
      <c r="BI484" s="59" t="str">
        <f t="shared" si="469"/>
        <v/>
      </c>
      <c r="BJ484" s="7" t="str">
        <f t="shared" si="470"/>
        <v/>
      </c>
      <c r="BK484" s="7">
        <f t="shared" si="471"/>
        <v>0</v>
      </c>
      <c r="BL484" s="84">
        <f t="shared" si="472"/>
        <v>0</v>
      </c>
      <c r="BM484" s="83">
        <f t="shared" si="473"/>
        <v>1</v>
      </c>
    </row>
    <row r="485" spans="7:65" ht="20.25" customHeight="1" x14ac:dyDescent="0.15">
      <c r="G485" s="55" t="str">
        <f>IF(明細書!H485="","",明細書!H485)</f>
        <v/>
      </c>
      <c r="H485" s="42" t="str">
        <f>IF(明細書!I485="","",明細書!I485)</f>
        <v/>
      </c>
      <c r="I485" s="43" t="str">
        <f>IF(明細書!J485="","",明細書!J485)</f>
        <v/>
      </c>
      <c r="J485" s="44" t="str">
        <f>IF(明細書!K485="","",明細書!K485)</f>
        <v/>
      </c>
      <c r="K485" s="42" t="str">
        <f>IF(明細書!L485="","",明細書!L485)</f>
        <v/>
      </c>
      <c r="L485" s="43" t="str">
        <f>IF(明細書!M485="","",明細書!M485)</f>
        <v/>
      </c>
      <c r="M485" s="45" t="str">
        <f>IF(明細書!N485="","",明細書!N485)</f>
        <v/>
      </c>
      <c r="N485" s="342">
        <f>明細書!O485</f>
        <v>0</v>
      </c>
      <c r="O485" s="343"/>
      <c r="Q485" s="55" t="str">
        <f t="shared" si="444"/>
        <v/>
      </c>
      <c r="R485" s="42" t="str">
        <f t="shared" si="445"/>
        <v/>
      </c>
      <c r="S485" s="43" t="str">
        <f t="shared" si="446"/>
        <v/>
      </c>
      <c r="T485" s="44" t="str">
        <f t="shared" si="447"/>
        <v/>
      </c>
      <c r="U485" s="42" t="str">
        <f t="shared" si="448"/>
        <v/>
      </c>
      <c r="V485" s="43" t="str">
        <f t="shared" si="449"/>
        <v/>
      </c>
      <c r="W485" s="46" t="str">
        <f t="shared" si="450"/>
        <v/>
      </c>
      <c r="X485" s="83">
        <f t="shared" si="474"/>
        <v>0</v>
      </c>
      <c r="Z485" s="57">
        <f t="shared" si="451"/>
        <v>0</v>
      </c>
      <c r="AA485" s="58">
        <f t="shared" si="452"/>
        <v>0</v>
      </c>
      <c r="AB485" s="59">
        <f t="shared" si="453"/>
        <v>0</v>
      </c>
      <c r="AC485" s="60">
        <f t="shared" si="454"/>
        <v>0</v>
      </c>
      <c r="AD485" s="58">
        <f t="shared" si="455"/>
        <v>0</v>
      </c>
      <c r="AE485" s="59">
        <f t="shared" si="456"/>
        <v>0</v>
      </c>
      <c r="AF485" s="7">
        <f t="shared" si="440"/>
        <v>0</v>
      </c>
      <c r="AG485" s="84">
        <f t="shared" si="441"/>
        <v>0</v>
      </c>
      <c r="AI485" s="57" t="str">
        <f t="shared" si="457"/>
        <v/>
      </c>
      <c r="AJ485" s="58" t="str">
        <f t="shared" si="458"/>
        <v/>
      </c>
      <c r="AK485" s="59" t="str">
        <f t="shared" si="459"/>
        <v/>
      </c>
      <c r="AL485" s="60" t="str">
        <f t="shared" si="460"/>
        <v/>
      </c>
      <c r="AM485" s="58" t="str">
        <f t="shared" si="461"/>
        <v/>
      </c>
      <c r="AN485" s="59" t="str">
        <f t="shared" si="462"/>
        <v/>
      </c>
      <c r="AO485" s="7" t="str">
        <f t="shared" si="463"/>
        <v/>
      </c>
      <c r="AP485" s="84">
        <f t="shared" si="475"/>
        <v>0</v>
      </c>
      <c r="AR485" s="83">
        <f t="shared" si="442"/>
        <v>1</v>
      </c>
      <c r="AT485" s="83">
        <f t="shared" si="443"/>
        <v>0</v>
      </c>
      <c r="AV485" s="57" t="str">
        <f>IF(明細書!Q485="","",明細書!Q485)</f>
        <v/>
      </c>
      <c r="AW485" s="58" t="str">
        <f>IF(明細書!R485="","",明細書!R485)</f>
        <v/>
      </c>
      <c r="AX485" s="59" t="str">
        <f>IF(明細書!S485="","",明細書!S485)</f>
        <v/>
      </c>
      <c r="AY485" s="60" t="str">
        <f>IF(明細書!T485="","",明細書!T485)</f>
        <v/>
      </c>
      <c r="AZ485" s="58" t="str">
        <f>IF(明細書!U485="","",明細書!U485)</f>
        <v/>
      </c>
      <c r="BA485" s="59" t="str">
        <f>IF(明細書!V485="","",明細書!V485)</f>
        <v/>
      </c>
      <c r="BB485" s="7" t="str">
        <f>IF(明細書!W485="","",明細書!W485)</f>
        <v/>
      </c>
      <c r="BD485" s="57" t="str">
        <f t="shared" si="464"/>
        <v/>
      </c>
      <c r="BE485" s="58" t="str">
        <f t="shared" si="465"/>
        <v/>
      </c>
      <c r="BF485" s="59" t="str">
        <f t="shared" si="466"/>
        <v/>
      </c>
      <c r="BG485" s="60" t="str">
        <f t="shared" si="467"/>
        <v/>
      </c>
      <c r="BH485" s="58" t="str">
        <f t="shared" si="468"/>
        <v/>
      </c>
      <c r="BI485" s="59" t="str">
        <f t="shared" si="469"/>
        <v/>
      </c>
      <c r="BJ485" s="7" t="str">
        <f t="shared" si="470"/>
        <v/>
      </c>
      <c r="BK485" s="7">
        <f t="shared" si="471"/>
        <v>0</v>
      </c>
      <c r="BL485" s="84">
        <f t="shared" si="472"/>
        <v>0</v>
      </c>
      <c r="BM485" s="83">
        <f t="shared" si="473"/>
        <v>1</v>
      </c>
    </row>
    <row r="486" spans="7:65" ht="20.25" customHeight="1" x14ac:dyDescent="0.15">
      <c r="G486" s="55" t="str">
        <f>IF(明細書!H486="","",明細書!H486)</f>
        <v/>
      </c>
      <c r="H486" s="42" t="str">
        <f>IF(明細書!I486="","",明細書!I486)</f>
        <v/>
      </c>
      <c r="I486" s="43" t="str">
        <f>IF(明細書!J486="","",明細書!J486)</f>
        <v/>
      </c>
      <c r="J486" s="44" t="str">
        <f>IF(明細書!K486="","",明細書!K486)</f>
        <v/>
      </c>
      <c r="K486" s="42" t="str">
        <f>IF(明細書!L486="","",明細書!L486)</f>
        <v/>
      </c>
      <c r="L486" s="43" t="str">
        <f>IF(明細書!M486="","",明細書!M486)</f>
        <v/>
      </c>
      <c r="M486" s="45" t="str">
        <f>IF(明細書!N486="","",明細書!N486)</f>
        <v/>
      </c>
      <c r="N486" s="342">
        <f>明細書!O486</f>
        <v>0</v>
      </c>
      <c r="O486" s="343"/>
      <c r="Q486" s="55" t="str">
        <f t="shared" si="444"/>
        <v/>
      </c>
      <c r="R486" s="42" t="str">
        <f t="shared" si="445"/>
        <v/>
      </c>
      <c r="S486" s="43" t="str">
        <f t="shared" si="446"/>
        <v/>
      </c>
      <c r="T486" s="44" t="str">
        <f t="shared" si="447"/>
        <v/>
      </c>
      <c r="U486" s="42" t="str">
        <f t="shared" si="448"/>
        <v/>
      </c>
      <c r="V486" s="43" t="str">
        <f t="shared" si="449"/>
        <v/>
      </c>
      <c r="W486" s="46" t="str">
        <f t="shared" si="450"/>
        <v/>
      </c>
      <c r="X486" s="83">
        <f t="shared" si="474"/>
        <v>0</v>
      </c>
      <c r="Z486" s="57">
        <f t="shared" si="451"/>
        <v>0</v>
      </c>
      <c r="AA486" s="58">
        <f t="shared" si="452"/>
        <v>0</v>
      </c>
      <c r="AB486" s="59">
        <f t="shared" si="453"/>
        <v>0</v>
      </c>
      <c r="AC486" s="60">
        <f t="shared" si="454"/>
        <v>0</v>
      </c>
      <c r="AD486" s="58">
        <f t="shared" si="455"/>
        <v>0</v>
      </c>
      <c r="AE486" s="59">
        <f t="shared" si="456"/>
        <v>0</v>
      </c>
      <c r="AF486" s="7">
        <f t="shared" si="440"/>
        <v>0</v>
      </c>
      <c r="AG486" s="84">
        <f t="shared" si="441"/>
        <v>0</v>
      </c>
      <c r="AI486" s="57" t="str">
        <f t="shared" si="457"/>
        <v/>
      </c>
      <c r="AJ486" s="58" t="str">
        <f t="shared" si="458"/>
        <v/>
      </c>
      <c r="AK486" s="59" t="str">
        <f t="shared" si="459"/>
        <v/>
      </c>
      <c r="AL486" s="60" t="str">
        <f t="shared" si="460"/>
        <v/>
      </c>
      <c r="AM486" s="58" t="str">
        <f t="shared" si="461"/>
        <v/>
      </c>
      <c r="AN486" s="59" t="str">
        <f t="shared" si="462"/>
        <v/>
      </c>
      <c r="AO486" s="7" t="str">
        <f t="shared" si="463"/>
        <v/>
      </c>
      <c r="AP486" s="84">
        <f t="shared" si="475"/>
        <v>0</v>
      </c>
      <c r="AR486" s="83">
        <f t="shared" si="442"/>
        <v>1</v>
      </c>
      <c r="AT486" s="83">
        <f t="shared" si="443"/>
        <v>0</v>
      </c>
      <c r="AV486" s="57" t="str">
        <f>IF(明細書!Q486="","",明細書!Q486)</f>
        <v/>
      </c>
      <c r="AW486" s="58" t="str">
        <f>IF(明細書!R486="","",明細書!R486)</f>
        <v/>
      </c>
      <c r="AX486" s="59" t="str">
        <f>IF(明細書!S486="","",明細書!S486)</f>
        <v/>
      </c>
      <c r="AY486" s="60" t="str">
        <f>IF(明細書!T486="","",明細書!T486)</f>
        <v/>
      </c>
      <c r="AZ486" s="58" t="str">
        <f>IF(明細書!U486="","",明細書!U486)</f>
        <v/>
      </c>
      <c r="BA486" s="59" t="str">
        <f>IF(明細書!V486="","",明細書!V486)</f>
        <v/>
      </c>
      <c r="BB486" s="7" t="str">
        <f>IF(明細書!W486="","",明細書!W486)</f>
        <v/>
      </c>
      <c r="BD486" s="57" t="str">
        <f t="shared" si="464"/>
        <v/>
      </c>
      <c r="BE486" s="58" t="str">
        <f t="shared" si="465"/>
        <v/>
      </c>
      <c r="BF486" s="59" t="str">
        <f t="shared" si="466"/>
        <v/>
      </c>
      <c r="BG486" s="60" t="str">
        <f t="shared" si="467"/>
        <v/>
      </c>
      <c r="BH486" s="58" t="str">
        <f t="shared" si="468"/>
        <v/>
      </c>
      <c r="BI486" s="59" t="str">
        <f t="shared" si="469"/>
        <v/>
      </c>
      <c r="BJ486" s="7" t="str">
        <f t="shared" si="470"/>
        <v/>
      </c>
      <c r="BK486" s="7">
        <f t="shared" si="471"/>
        <v>0</v>
      </c>
      <c r="BL486" s="84">
        <f t="shared" si="472"/>
        <v>0</v>
      </c>
      <c r="BM486" s="83">
        <f t="shared" si="473"/>
        <v>1</v>
      </c>
    </row>
    <row r="487" spans="7:65" ht="20.25" customHeight="1" x14ac:dyDescent="0.15">
      <c r="G487" s="55" t="str">
        <f>IF(明細書!H487="","",明細書!H487)</f>
        <v/>
      </c>
      <c r="H487" s="42" t="str">
        <f>IF(明細書!I487="","",明細書!I487)</f>
        <v/>
      </c>
      <c r="I487" s="43" t="str">
        <f>IF(明細書!J487="","",明細書!J487)</f>
        <v/>
      </c>
      <c r="J487" s="44" t="str">
        <f>IF(明細書!K487="","",明細書!K487)</f>
        <v/>
      </c>
      <c r="K487" s="42" t="str">
        <f>IF(明細書!L487="","",明細書!L487)</f>
        <v/>
      </c>
      <c r="L487" s="43" t="str">
        <f>IF(明細書!M487="","",明細書!M487)</f>
        <v/>
      </c>
      <c r="M487" s="45" t="str">
        <f>IF(明細書!N487="","",明細書!N487)</f>
        <v/>
      </c>
      <c r="N487" s="342">
        <f>明細書!O487</f>
        <v>0</v>
      </c>
      <c r="O487" s="343"/>
      <c r="Q487" s="55" t="str">
        <f t="shared" si="444"/>
        <v/>
      </c>
      <c r="R487" s="42" t="str">
        <f t="shared" si="445"/>
        <v/>
      </c>
      <c r="S487" s="43" t="str">
        <f t="shared" si="446"/>
        <v/>
      </c>
      <c r="T487" s="44" t="str">
        <f t="shared" si="447"/>
        <v/>
      </c>
      <c r="U487" s="42" t="str">
        <f t="shared" si="448"/>
        <v/>
      </c>
      <c r="V487" s="43" t="str">
        <f t="shared" si="449"/>
        <v/>
      </c>
      <c r="W487" s="46" t="str">
        <f t="shared" si="450"/>
        <v/>
      </c>
      <c r="X487" s="83">
        <f t="shared" si="474"/>
        <v>0</v>
      </c>
      <c r="Z487" s="57">
        <f t="shared" si="451"/>
        <v>0</v>
      </c>
      <c r="AA487" s="58">
        <f t="shared" si="452"/>
        <v>0</v>
      </c>
      <c r="AB487" s="59">
        <f t="shared" si="453"/>
        <v>0</v>
      </c>
      <c r="AC487" s="60">
        <f t="shared" si="454"/>
        <v>0</v>
      </c>
      <c r="AD487" s="58">
        <f t="shared" si="455"/>
        <v>0</v>
      </c>
      <c r="AE487" s="59">
        <f t="shared" si="456"/>
        <v>0</v>
      </c>
      <c r="AF487" s="7">
        <f t="shared" si="440"/>
        <v>0</v>
      </c>
      <c r="AG487" s="84">
        <f t="shared" si="441"/>
        <v>0</v>
      </c>
      <c r="AI487" s="57" t="str">
        <f t="shared" si="457"/>
        <v/>
      </c>
      <c r="AJ487" s="58" t="str">
        <f t="shared" si="458"/>
        <v/>
      </c>
      <c r="AK487" s="59" t="str">
        <f t="shared" si="459"/>
        <v/>
      </c>
      <c r="AL487" s="60" t="str">
        <f t="shared" si="460"/>
        <v/>
      </c>
      <c r="AM487" s="58" t="str">
        <f t="shared" si="461"/>
        <v/>
      </c>
      <c r="AN487" s="59" t="str">
        <f t="shared" si="462"/>
        <v/>
      </c>
      <c r="AO487" s="7" t="str">
        <f t="shared" si="463"/>
        <v/>
      </c>
      <c r="AP487" s="84">
        <f t="shared" si="475"/>
        <v>0</v>
      </c>
      <c r="AR487" s="83">
        <f t="shared" si="442"/>
        <v>1</v>
      </c>
      <c r="AT487" s="83">
        <f t="shared" si="443"/>
        <v>0</v>
      </c>
      <c r="AV487" s="57" t="str">
        <f>IF(明細書!Q487="","",明細書!Q487)</f>
        <v/>
      </c>
      <c r="AW487" s="58" t="str">
        <f>IF(明細書!R487="","",明細書!R487)</f>
        <v/>
      </c>
      <c r="AX487" s="59" t="str">
        <f>IF(明細書!S487="","",明細書!S487)</f>
        <v/>
      </c>
      <c r="AY487" s="60" t="str">
        <f>IF(明細書!T487="","",明細書!T487)</f>
        <v/>
      </c>
      <c r="AZ487" s="58" t="str">
        <f>IF(明細書!U487="","",明細書!U487)</f>
        <v/>
      </c>
      <c r="BA487" s="59" t="str">
        <f>IF(明細書!V487="","",明細書!V487)</f>
        <v/>
      </c>
      <c r="BB487" s="7" t="str">
        <f>IF(明細書!W487="","",明細書!W487)</f>
        <v/>
      </c>
      <c r="BD487" s="57" t="str">
        <f t="shared" si="464"/>
        <v/>
      </c>
      <c r="BE487" s="58" t="str">
        <f t="shared" si="465"/>
        <v/>
      </c>
      <c r="BF487" s="59" t="str">
        <f t="shared" si="466"/>
        <v/>
      </c>
      <c r="BG487" s="60" t="str">
        <f t="shared" si="467"/>
        <v/>
      </c>
      <c r="BH487" s="58" t="str">
        <f t="shared" si="468"/>
        <v/>
      </c>
      <c r="BI487" s="59" t="str">
        <f t="shared" si="469"/>
        <v/>
      </c>
      <c r="BJ487" s="7" t="str">
        <f t="shared" si="470"/>
        <v/>
      </c>
      <c r="BK487" s="7">
        <f t="shared" si="471"/>
        <v>0</v>
      </c>
      <c r="BL487" s="84">
        <f t="shared" si="472"/>
        <v>0</v>
      </c>
      <c r="BM487" s="83">
        <f t="shared" si="473"/>
        <v>1</v>
      </c>
    </row>
    <row r="488" spans="7:65" ht="20.25" customHeight="1" x14ac:dyDescent="0.15">
      <c r="G488" s="55" t="str">
        <f>IF(明細書!H488="","",明細書!H488)</f>
        <v/>
      </c>
      <c r="H488" s="42" t="str">
        <f>IF(明細書!I488="","",明細書!I488)</f>
        <v/>
      </c>
      <c r="I488" s="43" t="str">
        <f>IF(明細書!J488="","",明細書!J488)</f>
        <v/>
      </c>
      <c r="J488" s="44" t="str">
        <f>IF(明細書!K488="","",明細書!K488)</f>
        <v/>
      </c>
      <c r="K488" s="42" t="str">
        <f>IF(明細書!L488="","",明細書!L488)</f>
        <v/>
      </c>
      <c r="L488" s="43" t="str">
        <f>IF(明細書!M488="","",明細書!M488)</f>
        <v/>
      </c>
      <c r="M488" s="45" t="str">
        <f>IF(明細書!N488="","",明細書!N488)</f>
        <v/>
      </c>
      <c r="N488" s="342">
        <f>明細書!O488</f>
        <v>0</v>
      </c>
      <c r="O488" s="343"/>
      <c r="Q488" s="55" t="str">
        <f t="shared" si="444"/>
        <v/>
      </c>
      <c r="R488" s="42" t="str">
        <f t="shared" si="445"/>
        <v/>
      </c>
      <c r="S488" s="43" t="str">
        <f t="shared" si="446"/>
        <v/>
      </c>
      <c r="T488" s="44" t="str">
        <f t="shared" si="447"/>
        <v/>
      </c>
      <c r="U488" s="42" t="str">
        <f t="shared" si="448"/>
        <v/>
      </c>
      <c r="V488" s="43" t="str">
        <f t="shared" si="449"/>
        <v/>
      </c>
      <c r="W488" s="46" t="str">
        <f t="shared" si="450"/>
        <v/>
      </c>
      <c r="X488" s="83">
        <f t="shared" si="474"/>
        <v>0</v>
      </c>
      <c r="Z488" s="57">
        <f t="shared" si="451"/>
        <v>0</v>
      </c>
      <c r="AA488" s="58">
        <f t="shared" si="452"/>
        <v>0</v>
      </c>
      <c r="AB488" s="59">
        <f t="shared" si="453"/>
        <v>0</v>
      </c>
      <c r="AC488" s="60">
        <f t="shared" si="454"/>
        <v>0</v>
      </c>
      <c r="AD488" s="58">
        <f t="shared" si="455"/>
        <v>0</v>
      </c>
      <c r="AE488" s="59">
        <f t="shared" si="456"/>
        <v>0</v>
      </c>
      <c r="AF488" s="7">
        <f t="shared" si="440"/>
        <v>0</v>
      </c>
      <c r="AG488" s="84">
        <f t="shared" si="441"/>
        <v>0</v>
      </c>
      <c r="AI488" s="57" t="str">
        <f t="shared" si="457"/>
        <v/>
      </c>
      <c r="AJ488" s="58" t="str">
        <f t="shared" si="458"/>
        <v/>
      </c>
      <c r="AK488" s="59" t="str">
        <f t="shared" si="459"/>
        <v/>
      </c>
      <c r="AL488" s="60" t="str">
        <f t="shared" si="460"/>
        <v/>
      </c>
      <c r="AM488" s="58" t="str">
        <f t="shared" si="461"/>
        <v/>
      </c>
      <c r="AN488" s="59" t="str">
        <f t="shared" si="462"/>
        <v/>
      </c>
      <c r="AO488" s="7" t="str">
        <f t="shared" si="463"/>
        <v/>
      </c>
      <c r="AP488" s="84">
        <f t="shared" si="475"/>
        <v>0</v>
      </c>
      <c r="AR488" s="83">
        <f t="shared" si="442"/>
        <v>1</v>
      </c>
      <c r="AT488" s="83">
        <f t="shared" si="443"/>
        <v>0</v>
      </c>
      <c r="AV488" s="57" t="str">
        <f>IF(明細書!Q488="","",明細書!Q488)</f>
        <v/>
      </c>
      <c r="AW488" s="58" t="str">
        <f>IF(明細書!R488="","",明細書!R488)</f>
        <v/>
      </c>
      <c r="AX488" s="59" t="str">
        <f>IF(明細書!S488="","",明細書!S488)</f>
        <v/>
      </c>
      <c r="AY488" s="60" t="str">
        <f>IF(明細書!T488="","",明細書!T488)</f>
        <v/>
      </c>
      <c r="AZ488" s="58" t="str">
        <f>IF(明細書!U488="","",明細書!U488)</f>
        <v/>
      </c>
      <c r="BA488" s="59" t="str">
        <f>IF(明細書!V488="","",明細書!V488)</f>
        <v/>
      </c>
      <c r="BB488" s="7" t="str">
        <f>IF(明細書!W488="","",明細書!W488)</f>
        <v/>
      </c>
      <c r="BD488" s="57" t="str">
        <f t="shared" si="464"/>
        <v/>
      </c>
      <c r="BE488" s="58" t="str">
        <f t="shared" si="465"/>
        <v/>
      </c>
      <c r="BF488" s="59" t="str">
        <f t="shared" si="466"/>
        <v/>
      </c>
      <c r="BG488" s="60" t="str">
        <f t="shared" si="467"/>
        <v/>
      </c>
      <c r="BH488" s="58" t="str">
        <f t="shared" si="468"/>
        <v/>
      </c>
      <c r="BI488" s="59" t="str">
        <f t="shared" si="469"/>
        <v/>
      </c>
      <c r="BJ488" s="7" t="str">
        <f t="shared" si="470"/>
        <v/>
      </c>
      <c r="BK488" s="7">
        <f t="shared" si="471"/>
        <v>0</v>
      </c>
      <c r="BL488" s="84">
        <f t="shared" si="472"/>
        <v>0</v>
      </c>
      <c r="BM488" s="83">
        <f t="shared" si="473"/>
        <v>1</v>
      </c>
    </row>
    <row r="489" spans="7:65" ht="20.25" customHeight="1" x14ac:dyDescent="0.15">
      <c r="G489" s="55" t="str">
        <f>IF(明細書!H489="","",明細書!H489)</f>
        <v/>
      </c>
      <c r="H489" s="42" t="str">
        <f>IF(明細書!I489="","",明細書!I489)</f>
        <v/>
      </c>
      <c r="I489" s="43" t="str">
        <f>IF(明細書!J489="","",明細書!J489)</f>
        <v/>
      </c>
      <c r="J489" s="44" t="str">
        <f>IF(明細書!K489="","",明細書!K489)</f>
        <v/>
      </c>
      <c r="K489" s="42" t="str">
        <f>IF(明細書!L489="","",明細書!L489)</f>
        <v/>
      </c>
      <c r="L489" s="43" t="str">
        <f>IF(明細書!M489="","",明細書!M489)</f>
        <v/>
      </c>
      <c r="M489" s="45" t="str">
        <f>IF(明細書!N489="","",明細書!N489)</f>
        <v/>
      </c>
      <c r="N489" s="342">
        <f>明細書!O489</f>
        <v>0</v>
      </c>
      <c r="O489" s="343"/>
      <c r="Q489" s="55" t="str">
        <f t="shared" si="444"/>
        <v/>
      </c>
      <c r="R489" s="42" t="str">
        <f t="shared" si="445"/>
        <v/>
      </c>
      <c r="S489" s="43" t="str">
        <f t="shared" si="446"/>
        <v/>
      </c>
      <c r="T489" s="44" t="str">
        <f t="shared" si="447"/>
        <v/>
      </c>
      <c r="U489" s="42" t="str">
        <f t="shared" si="448"/>
        <v/>
      </c>
      <c r="V489" s="43" t="str">
        <f t="shared" si="449"/>
        <v/>
      </c>
      <c r="W489" s="46" t="str">
        <f t="shared" si="450"/>
        <v/>
      </c>
      <c r="X489" s="83">
        <f t="shared" si="474"/>
        <v>0</v>
      </c>
      <c r="Z489" s="57">
        <f t="shared" si="451"/>
        <v>0</v>
      </c>
      <c r="AA489" s="58">
        <f t="shared" si="452"/>
        <v>0</v>
      </c>
      <c r="AB489" s="59">
        <f t="shared" si="453"/>
        <v>0</v>
      </c>
      <c r="AC489" s="60">
        <f t="shared" si="454"/>
        <v>0</v>
      </c>
      <c r="AD489" s="58">
        <f t="shared" si="455"/>
        <v>0</v>
      </c>
      <c r="AE489" s="59">
        <f t="shared" si="456"/>
        <v>0</v>
      </c>
      <c r="AF489" s="7">
        <f t="shared" si="440"/>
        <v>0</v>
      </c>
      <c r="AG489" s="84">
        <f t="shared" si="441"/>
        <v>0</v>
      </c>
      <c r="AI489" s="57" t="str">
        <f t="shared" si="457"/>
        <v/>
      </c>
      <c r="AJ489" s="58" t="str">
        <f t="shared" si="458"/>
        <v/>
      </c>
      <c r="AK489" s="59" t="str">
        <f t="shared" si="459"/>
        <v/>
      </c>
      <c r="AL489" s="60" t="str">
        <f t="shared" si="460"/>
        <v/>
      </c>
      <c r="AM489" s="58" t="str">
        <f t="shared" si="461"/>
        <v/>
      </c>
      <c r="AN489" s="59" t="str">
        <f t="shared" si="462"/>
        <v/>
      </c>
      <c r="AO489" s="7" t="str">
        <f t="shared" si="463"/>
        <v/>
      </c>
      <c r="AP489" s="84">
        <f t="shared" si="475"/>
        <v>0</v>
      </c>
      <c r="AR489" s="83">
        <f t="shared" si="442"/>
        <v>1</v>
      </c>
      <c r="AT489" s="83">
        <f t="shared" si="443"/>
        <v>0</v>
      </c>
      <c r="AV489" s="57" t="str">
        <f>IF(明細書!Q489="","",明細書!Q489)</f>
        <v/>
      </c>
      <c r="AW489" s="58" t="str">
        <f>IF(明細書!R489="","",明細書!R489)</f>
        <v/>
      </c>
      <c r="AX489" s="59" t="str">
        <f>IF(明細書!S489="","",明細書!S489)</f>
        <v/>
      </c>
      <c r="AY489" s="60" t="str">
        <f>IF(明細書!T489="","",明細書!T489)</f>
        <v/>
      </c>
      <c r="AZ489" s="58" t="str">
        <f>IF(明細書!U489="","",明細書!U489)</f>
        <v/>
      </c>
      <c r="BA489" s="59" t="str">
        <f>IF(明細書!V489="","",明細書!V489)</f>
        <v/>
      </c>
      <c r="BB489" s="7" t="str">
        <f>IF(明細書!W489="","",明細書!W489)</f>
        <v/>
      </c>
      <c r="BD489" s="57" t="str">
        <f t="shared" si="464"/>
        <v/>
      </c>
      <c r="BE489" s="58" t="str">
        <f t="shared" si="465"/>
        <v/>
      </c>
      <c r="BF489" s="59" t="str">
        <f t="shared" si="466"/>
        <v/>
      </c>
      <c r="BG489" s="60" t="str">
        <f t="shared" si="467"/>
        <v/>
      </c>
      <c r="BH489" s="58" t="str">
        <f t="shared" si="468"/>
        <v/>
      </c>
      <c r="BI489" s="59" t="str">
        <f t="shared" si="469"/>
        <v/>
      </c>
      <c r="BJ489" s="7" t="str">
        <f t="shared" si="470"/>
        <v/>
      </c>
      <c r="BK489" s="7">
        <f t="shared" si="471"/>
        <v>0</v>
      </c>
      <c r="BL489" s="84">
        <f t="shared" si="472"/>
        <v>0</v>
      </c>
      <c r="BM489" s="83">
        <f t="shared" si="473"/>
        <v>1</v>
      </c>
    </row>
    <row r="490" spans="7:65" ht="20.25" customHeight="1" x14ac:dyDescent="0.15">
      <c r="G490" s="55" t="str">
        <f>IF(明細書!H490="","",明細書!H490)</f>
        <v/>
      </c>
      <c r="H490" s="42" t="str">
        <f>IF(明細書!I490="","",明細書!I490)</f>
        <v/>
      </c>
      <c r="I490" s="43" t="str">
        <f>IF(明細書!J490="","",明細書!J490)</f>
        <v/>
      </c>
      <c r="J490" s="44" t="str">
        <f>IF(明細書!K490="","",明細書!K490)</f>
        <v/>
      </c>
      <c r="K490" s="42" t="str">
        <f>IF(明細書!L490="","",明細書!L490)</f>
        <v/>
      </c>
      <c r="L490" s="43" t="str">
        <f>IF(明細書!M490="","",明細書!M490)</f>
        <v/>
      </c>
      <c r="M490" s="45" t="str">
        <f>IF(明細書!N490="","",明細書!N490)</f>
        <v/>
      </c>
      <c r="N490" s="342">
        <f>明細書!O490</f>
        <v>0</v>
      </c>
      <c r="O490" s="343"/>
      <c r="Q490" s="55" t="str">
        <f t="shared" si="444"/>
        <v/>
      </c>
      <c r="R490" s="42" t="str">
        <f t="shared" si="445"/>
        <v/>
      </c>
      <c r="S490" s="43" t="str">
        <f t="shared" si="446"/>
        <v/>
      </c>
      <c r="T490" s="44" t="str">
        <f t="shared" si="447"/>
        <v/>
      </c>
      <c r="U490" s="42" t="str">
        <f t="shared" si="448"/>
        <v/>
      </c>
      <c r="V490" s="43" t="str">
        <f t="shared" si="449"/>
        <v/>
      </c>
      <c r="W490" s="46" t="str">
        <f t="shared" si="450"/>
        <v/>
      </c>
      <c r="X490" s="83">
        <f t="shared" si="474"/>
        <v>0</v>
      </c>
      <c r="Z490" s="57">
        <f t="shared" si="451"/>
        <v>0</v>
      </c>
      <c r="AA490" s="58">
        <f t="shared" si="452"/>
        <v>0</v>
      </c>
      <c r="AB490" s="59">
        <f t="shared" si="453"/>
        <v>0</v>
      </c>
      <c r="AC490" s="60">
        <f t="shared" si="454"/>
        <v>0</v>
      </c>
      <c r="AD490" s="58">
        <f t="shared" si="455"/>
        <v>0</v>
      </c>
      <c r="AE490" s="59">
        <f t="shared" si="456"/>
        <v>0</v>
      </c>
      <c r="AF490" s="7">
        <f t="shared" si="440"/>
        <v>0</v>
      </c>
      <c r="AG490" s="84">
        <f t="shared" si="441"/>
        <v>0</v>
      </c>
      <c r="AI490" s="57" t="str">
        <f t="shared" si="457"/>
        <v/>
      </c>
      <c r="AJ490" s="58" t="str">
        <f t="shared" si="458"/>
        <v/>
      </c>
      <c r="AK490" s="59" t="str">
        <f t="shared" si="459"/>
        <v/>
      </c>
      <c r="AL490" s="60" t="str">
        <f t="shared" si="460"/>
        <v/>
      </c>
      <c r="AM490" s="58" t="str">
        <f t="shared" si="461"/>
        <v/>
      </c>
      <c r="AN490" s="59" t="str">
        <f t="shared" si="462"/>
        <v/>
      </c>
      <c r="AO490" s="7" t="str">
        <f t="shared" si="463"/>
        <v/>
      </c>
      <c r="AP490" s="84">
        <f t="shared" si="475"/>
        <v>0</v>
      </c>
      <c r="AR490" s="83">
        <f t="shared" si="442"/>
        <v>1</v>
      </c>
      <c r="AT490" s="83">
        <f t="shared" si="443"/>
        <v>0</v>
      </c>
      <c r="AV490" s="57" t="str">
        <f>IF(明細書!Q490="","",明細書!Q490)</f>
        <v/>
      </c>
      <c r="AW490" s="58" t="str">
        <f>IF(明細書!R490="","",明細書!R490)</f>
        <v/>
      </c>
      <c r="AX490" s="59" t="str">
        <f>IF(明細書!S490="","",明細書!S490)</f>
        <v/>
      </c>
      <c r="AY490" s="60" t="str">
        <f>IF(明細書!T490="","",明細書!T490)</f>
        <v/>
      </c>
      <c r="AZ490" s="58" t="str">
        <f>IF(明細書!U490="","",明細書!U490)</f>
        <v/>
      </c>
      <c r="BA490" s="59" t="str">
        <f>IF(明細書!V490="","",明細書!V490)</f>
        <v/>
      </c>
      <c r="BB490" s="7" t="str">
        <f>IF(明細書!W490="","",明細書!W490)</f>
        <v/>
      </c>
      <c r="BD490" s="57" t="str">
        <f t="shared" si="464"/>
        <v/>
      </c>
      <c r="BE490" s="58" t="str">
        <f t="shared" si="465"/>
        <v/>
      </c>
      <c r="BF490" s="59" t="str">
        <f t="shared" si="466"/>
        <v/>
      </c>
      <c r="BG490" s="60" t="str">
        <f t="shared" si="467"/>
        <v/>
      </c>
      <c r="BH490" s="58" t="str">
        <f t="shared" si="468"/>
        <v/>
      </c>
      <c r="BI490" s="59" t="str">
        <f t="shared" si="469"/>
        <v/>
      </c>
      <c r="BJ490" s="7" t="str">
        <f t="shared" si="470"/>
        <v/>
      </c>
      <c r="BK490" s="7">
        <f t="shared" si="471"/>
        <v>0</v>
      </c>
      <c r="BL490" s="84">
        <f t="shared" si="472"/>
        <v>0</v>
      </c>
      <c r="BM490" s="83">
        <f t="shared" si="473"/>
        <v>1</v>
      </c>
    </row>
    <row r="491" spans="7:65" ht="20.25" customHeight="1" x14ac:dyDescent="0.15">
      <c r="G491" s="55" t="str">
        <f>IF(明細書!H491="","",明細書!H491)</f>
        <v/>
      </c>
      <c r="H491" s="42" t="str">
        <f>IF(明細書!I491="","",明細書!I491)</f>
        <v/>
      </c>
      <c r="I491" s="43" t="str">
        <f>IF(明細書!J491="","",明細書!J491)</f>
        <v/>
      </c>
      <c r="J491" s="44" t="str">
        <f>IF(明細書!K491="","",明細書!K491)</f>
        <v/>
      </c>
      <c r="K491" s="42" t="str">
        <f>IF(明細書!L491="","",明細書!L491)</f>
        <v/>
      </c>
      <c r="L491" s="43" t="str">
        <f>IF(明細書!M491="","",明細書!M491)</f>
        <v/>
      </c>
      <c r="M491" s="45" t="str">
        <f>IF(明細書!N491="","",明細書!N491)</f>
        <v/>
      </c>
      <c r="N491" s="342">
        <f>明細書!O491</f>
        <v>0</v>
      </c>
      <c r="O491" s="343"/>
      <c r="Q491" s="55" t="str">
        <f t="shared" si="444"/>
        <v/>
      </c>
      <c r="R491" s="42" t="str">
        <f t="shared" si="445"/>
        <v/>
      </c>
      <c r="S491" s="43" t="str">
        <f t="shared" si="446"/>
        <v/>
      </c>
      <c r="T491" s="44" t="str">
        <f t="shared" si="447"/>
        <v/>
      </c>
      <c r="U491" s="42" t="str">
        <f t="shared" si="448"/>
        <v/>
      </c>
      <c r="V491" s="43" t="str">
        <f t="shared" si="449"/>
        <v/>
      </c>
      <c r="W491" s="46" t="str">
        <f t="shared" si="450"/>
        <v/>
      </c>
      <c r="X491" s="83">
        <f t="shared" si="474"/>
        <v>0</v>
      </c>
      <c r="Z491" s="57">
        <f t="shared" si="451"/>
        <v>0</v>
      </c>
      <c r="AA491" s="58">
        <f t="shared" si="452"/>
        <v>0</v>
      </c>
      <c r="AB491" s="59">
        <f t="shared" si="453"/>
        <v>0</v>
      </c>
      <c r="AC491" s="60">
        <f t="shared" si="454"/>
        <v>0</v>
      </c>
      <c r="AD491" s="58">
        <f t="shared" si="455"/>
        <v>0</v>
      </c>
      <c r="AE491" s="59">
        <f t="shared" si="456"/>
        <v>0</v>
      </c>
      <c r="AF491" s="7">
        <f t="shared" si="440"/>
        <v>0</v>
      </c>
      <c r="AG491" s="84">
        <f t="shared" si="441"/>
        <v>0</v>
      </c>
      <c r="AI491" s="57" t="str">
        <f t="shared" si="457"/>
        <v/>
      </c>
      <c r="AJ491" s="58" t="str">
        <f t="shared" si="458"/>
        <v/>
      </c>
      <c r="AK491" s="59" t="str">
        <f t="shared" si="459"/>
        <v/>
      </c>
      <c r="AL491" s="60" t="str">
        <f t="shared" si="460"/>
        <v/>
      </c>
      <c r="AM491" s="58" t="str">
        <f t="shared" si="461"/>
        <v/>
      </c>
      <c r="AN491" s="59" t="str">
        <f t="shared" si="462"/>
        <v/>
      </c>
      <c r="AO491" s="7" t="str">
        <f t="shared" si="463"/>
        <v/>
      </c>
      <c r="AP491" s="84">
        <f t="shared" si="475"/>
        <v>0</v>
      </c>
      <c r="AR491" s="83">
        <f t="shared" si="442"/>
        <v>1</v>
      </c>
      <c r="AT491" s="83">
        <f t="shared" si="443"/>
        <v>0</v>
      </c>
      <c r="AV491" s="57" t="str">
        <f>IF(明細書!Q491="","",明細書!Q491)</f>
        <v/>
      </c>
      <c r="AW491" s="58" t="str">
        <f>IF(明細書!R491="","",明細書!R491)</f>
        <v/>
      </c>
      <c r="AX491" s="59" t="str">
        <f>IF(明細書!S491="","",明細書!S491)</f>
        <v/>
      </c>
      <c r="AY491" s="60" t="str">
        <f>IF(明細書!T491="","",明細書!T491)</f>
        <v/>
      </c>
      <c r="AZ491" s="58" t="str">
        <f>IF(明細書!U491="","",明細書!U491)</f>
        <v/>
      </c>
      <c r="BA491" s="59" t="str">
        <f>IF(明細書!V491="","",明細書!V491)</f>
        <v/>
      </c>
      <c r="BB491" s="7" t="str">
        <f>IF(明細書!W491="","",明細書!W491)</f>
        <v/>
      </c>
      <c r="BD491" s="57" t="str">
        <f t="shared" si="464"/>
        <v/>
      </c>
      <c r="BE491" s="58" t="str">
        <f t="shared" si="465"/>
        <v/>
      </c>
      <c r="BF491" s="59" t="str">
        <f t="shared" si="466"/>
        <v/>
      </c>
      <c r="BG491" s="60" t="str">
        <f t="shared" si="467"/>
        <v/>
      </c>
      <c r="BH491" s="58" t="str">
        <f t="shared" si="468"/>
        <v/>
      </c>
      <c r="BI491" s="59" t="str">
        <f t="shared" si="469"/>
        <v/>
      </c>
      <c r="BJ491" s="7" t="str">
        <f t="shared" si="470"/>
        <v/>
      </c>
      <c r="BK491" s="7">
        <f t="shared" si="471"/>
        <v>0</v>
      </c>
      <c r="BL491" s="84">
        <f t="shared" si="472"/>
        <v>0</v>
      </c>
      <c r="BM491" s="83">
        <f t="shared" si="473"/>
        <v>1</v>
      </c>
    </row>
    <row r="492" spans="7:65" ht="20.25" customHeight="1" x14ac:dyDescent="0.15">
      <c r="G492" s="55" t="str">
        <f>IF(明細書!H492="","",明細書!H492)</f>
        <v/>
      </c>
      <c r="H492" s="42" t="str">
        <f>IF(明細書!I492="","",明細書!I492)</f>
        <v/>
      </c>
      <c r="I492" s="43" t="str">
        <f>IF(明細書!J492="","",明細書!J492)</f>
        <v/>
      </c>
      <c r="J492" s="44" t="str">
        <f>IF(明細書!K492="","",明細書!K492)</f>
        <v/>
      </c>
      <c r="K492" s="42" t="str">
        <f>IF(明細書!L492="","",明細書!L492)</f>
        <v/>
      </c>
      <c r="L492" s="43" t="str">
        <f>IF(明細書!M492="","",明細書!M492)</f>
        <v/>
      </c>
      <c r="M492" s="45" t="str">
        <f>IF(明細書!N492="","",明細書!N492)</f>
        <v/>
      </c>
      <c r="N492" s="342">
        <f>明細書!O492</f>
        <v>0</v>
      </c>
      <c r="O492" s="343"/>
      <c r="Q492" s="55" t="str">
        <f t="shared" si="444"/>
        <v/>
      </c>
      <c r="R492" s="42" t="str">
        <f t="shared" si="445"/>
        <v/>
      </c>
      <c r="S492" s="43" t="str">
        <f t="shared" si="446"/>
        <v/>
      </c>
      <c r="T492" s="44" t="str">
        <f t="shared" si="447"/>
        <v/>
      </c>
      <c r="U492" s="42" t="str">
        <f t="shared" si="448"/>
        <v/>
      </c>
      <c r="V492" s="43" t="str">
        <f t="shared" si="449"/>
        <v/>
      </c>
      <c r="W492" s="46" t="str">
        <f t="shared" si="450"/>
        <v/>
      </c>
      <c r="X492" s="83">
        <f t="shared" si="474"/>
        <v>0</v>
      </c>
      <c r="Z492" s="57">
        <f t="shared" si="451"/>
        <v>0</v>
      </c>
      <c r="AA492" s="58">
        <f t="shared" si="452"/>
        <v>0</v>
      </c>
      <c r="AB492" s="59">
        <f t="shared" si="453"/>
        <v>0</v>
      </c>
      <c r="AC492" s="60">
        <f t="shared" si="454"/>
        <v>0</v>
      </c>
      <c r="AD492" s="58">
        <f t="shared" si="455"/>
        <v>0</v>
      </c>
      <c r="AE492" s="59">
        <f t="shared" si="456"/>
        <v>0</v>
      </c>
      <c r="AF492" s="7">
        <f t="shared" si="440"/>
        <v>0</v>
      </c>
      <c r="AG492" s="84">
        <f t="shared" si="441"/>
        <v>0</v>
      </c>
      <c r="AI492" s="57" t="str">
        <f t="shared" si="457"/>
        <v/>
      </c>
      <c r="AJ492" s="58" t="str">
        <f t="shared" si="458"/>
        <v/>
      </c>
      <c r="AK492" s="59" t="str">
        <f t="shared" si="459"/>
        <v/>
      </c>
      <c r="AL492" s="60" t="str">
        <f t="shared" si="460"/>
        <v/>
      </c>
      <c r="AM492" s="58" t="str">
        <f t="shared" si="461"/>
        <v/>
      </c>
      <c r="AN492" s="59" t="str">
        <f t="shared" si="462"/>
        <v/>
      </c>
      <c r="AO492" s="7" t="str">
        <f t="shared" si="463"/>
        <v/>
      </c>
      <c r="AP492" s="84">
        <f t="shared" si="475"/>
        <v>0</v>
      </c>
      <c r="AR492" s="83">
        <f t="shared" si="442"/>
        <v>1</v>
      </c>
      <c r="AT492" s="83">
        <f t="shared" si="443"/>
        <v>0</v>
      </c>
      <c r="AV492" s="57" t="str">
        <f>IF(明細書!Q492="","",明細書!Q492)</f>
        <v/>
      </c>
      <c r="AW492" s="58" t="str">
        <f>IF(明細書!R492="","",明細書!R492)</f>
        <v/>
      </c>
      <c r="AX492" s="59" t="str">
        <f>IF(明細書!S492="","",明細書!S492)</f>
        <v/>
      </c>
      <c r="AY492" s="60" t="str">
        <f>IF(明細書!T492="","",明細書!T492)</f>
        <v/>
      </c>
      <c r="AZ492" s="58" t="str">
        <f>IF(明細書!U492="","",明細書!U492)</f>
        <v/>
      </c>
      <c r="BA492" s="59" t="str">
        <f>IF(明細書!V492="","",明細書!V492)</f>
        <v/>
      </c>
      <c r="BB492" s="7" t="str">
        <f>IF(明細書!W492="","",明細書!W492)</f>
        <v/>
      </c>
      <c r="BD492" s="57" t="str">
        <f t="shared" si="464"/>
        <v/>
      </c>
      <c r="BE492" s="58" t="str">
        <f t="shared" si="465"/>
        <v/>
      </c>
      <c r="BF492" s="59" t="str">
        <f t="shared" si="466"/>
        <v/>
      </c>
      <c r="BG492" s="60" t="str">
        <f t="shared" si="467"/>
        <v/>
      </c>
      <c r="BH492" s="58" t="str">
        <f t="shared" si="468"/>
        <v/>
      </c>
      <c r="BI492" s="59" t="str">
        <f t="shared" si="469"/>
        <v/>
      </c>
      <c r="BJ492" s="7" t="str">
        <f t="shared" si="470"/>
        <v/>
      </c>
      <c r="BK492" s="7">
        <f t="shared" si="471"/>
        <v>0</v>
      </c>
      <c r="BL492" s="84">
        <f t="shared" si="472"/>
        <v>0</v>
      </c>
      <c r="BM492" s="83">
        <f t="shared" si="473"/>
        <v>1</v>
      </c>
    </row>
    <row r="493" spans="7:65" ht="20.25" customHeight="1" x14ac:dyDescent="0.15">
      <c r="G493" s="55" t="str">
        <f>IF(明細書!H493="","",明細書!H493)</f>
        <v/>
      </c>
      <c r="H493" s="42" t="str">
        <f>IF(明細書!I493="","",明細書!I493)</f>
        <v/>
      </c>
      <c r="I493" s="43" t="str">
        <f>IF(明細書!J493="","",明細書!J493)</f>
        <v/>
      </c>
      <c r="J493" s="44" t="str">
        <f>IF(明細書!K493="","",明細書!K493)</f>
        <v/>
      </c>
      <c r="K493" s="42" t="str">
        <f>IF(明細書!L493="","",明細書!L493)</f>
        <v/>
      </c>
      <c r="L493" s="43" t="str">
        <f>IF(明細書!M493="","",明細書!M493)</f>
        <v/>
      </c>
      <c r="M493" s="45" t="str">
        <f>IF(明細書!N493="","",明細書!N493)</f>
        <v/>
      </c>
      <c r="N493" s="342">
        <f>明細書!O493</f>
        <v>0</v>
      </c>
      <c r="O493" s="343"/>
      <c r="Q493" s="55" t="str">
        <f t="shared" si="444"/>
        <v/>
      </c>
      <c r="R493" s="42" t="str">
        <f t="shared" si="445"/>
        <v/>
      </c>
      <c r="S493" s="43" t="str">
        <f t="shared" si="446"/>
        <v/>
      </c>
      <c r="T493" s="44" t="str">
        <f t="shared" si="447"/>
        <v/>
      </c>
      <c r="U493" s="42" t="str">
        <f t="shared" si="448"/>
        <v/>
      </c>
      <c r="V493" s="43" t="str">
        <f t="shared" si="449"/>
        <v/>
      </c>
      <c r="W493" s="46" t="str">
        <f t="shared" si="450"/>
        <v/>
      </c>
      <c r="X493" s="83">
        <f t="shared" si="474"/>
        <v>0</v>
      </c>
      <c r="Z493" s="57">
        <f t="shared" si="451"/>
        <v>0</v>
      </c>
      <c r="AA493" s="58">
        <f t="shared" si="452"/>
        <v>0</v>
      </c>
      <c r="AB493" s="59">
        <f t="shared" si="453"/>
        <v>0</v>
      </c>
      <c r="AC493" s="60">
        <f t="shared" si="454"/>
        <v>0</v>
      </c>
      <c r="AD493" s="58">
        <f t="shared" si="455"/>
        <v>0</v>
      </c>
      <c r="AE493" s="59">
        <f t="shared" si="456"/>
        <v>0</v>
      </c>
      <c r="AF493" s="7">
        <f t="shared" si="440"/>
        <v>0</v>
      </c>
      <c r="AG493" s="84">
        <f t="shared" si="441"/>
        <v>0</v>
      </c>
      <c r="AI493" s="57" t="str">
        <f t="shared" si="457"/>
        <v/>
      </c>
      <c r="AJ493" s="58" t="str">
        <f t="shared" si="458"/>
        <v/>
      </c>
      <c r="AK493" s="59" t="str">
        <f t="shared" si="459"/>
        <v/>
      </c>
      <c r="AL493" s="60" t="str">
        <f t="shared" si="460"/>
        <v/>
      </c>
      <c r="AM493" s="58" t="str">
        <f t="shared" si="461"/>
        <v/>
      </c>
      <c r="AN493" s="59" t="str">
        <f t="shared" si="462"/>
        <v/>
      </c>
      <c r="AO493" s="7" t="str">
        <f t="shared" si="463"/>
        <v/>
      </c>
      <c r="AP493" s="84">
        <f t="shared" si="475"/>
        <v>0</v>
      </c>
      <c r="AR493" s="83">
        <f t="shared" si="442"/>
        <v>1</v>
      </c>
      <c r="AT493" s="83">
        <f t="shared" si="443"/>
        <v>0</v>
      </c>
      <c r="AV493" s="57" t="str">
        <f>IF(明細書!Q493="","",明細書!Q493)</f>
        <v/>
      </c>
      <c r="AW493" s="58" t="str">
        <f>IF(明細書!R493="","",明細書!R493)</f>
        <v/>
      </c>
      <c r="AX493" s="59" t="str">
        <f>IF(明細書!S493="","",明細書!S493)</f>
        <v/>
      </c>
      <c r="AY493" s="60" t="str">
        <f>IF(明細書!T493="","",明細書!T493)</f>
        <v/>
      </c>
      <c r="AZ493" s="58" t="str">
        <f>IF(明細書!U493="","",明細書!U493)</f>
        <v/>
      </c>
      <c r="BA493" s="59" t="str">
        <f>IF(明細書!V493="","",明細書!V493)</f>
        <v/>
      </c>
      <c r="BB493" s="7" t="str">
        <f>IF(明細書!W493="","",明細書!W493)</f>
        <v/>
      </c>
      <c r="BD493" s="57" t="str">
        <f t="shared" si="464"/>
        <v/>
      </c>
      <c r="BE493" s="58" t="str">
        <f t="shared" si="465"/>
        <v/>
      </c>
      <c r="BF493" s="59" t="str">
        <f t="shared" si="466"/>
        <v/>
      </c>
      <c r="BG493" s="60" t="str">
        <f t="shared" si="467"/>
        <v/>
      </c>
      <c r="BH493" s="58" t="str">
        <f t="shared" si="468"/>
        <v/>
      </c>
      <c r="BI493" s="59" t="str">
        <f t="shared" si="469"/>
        <v/>
      </c>
      <c r="BJ493" s="7" t="str">
        <f t="shared" si="470"/>
        <v/>
      </c>
      <c r="BK493" s="7">
        <f t="shared" si="471"/>
        <v>0</v>
      </c>
      <c r="BL493" s="84">
        <f t="shared" si="472"/>
        <v>0</v>
      </c>
      <c r="BM493" s="83">
        <f t="shared" si="473"/>
        <v>1</v>
      </c>
    </row>
    <row r="494" spans="7:65" ht="20.25" customHeight="1" x14ac:dyDescent="0.15">
      <c r="G494" s="55" t="str">
        <f>IF(明細書!H494="","",明細書!H494)</f>
        <v/>
      </c>
      <c r="H494" s="42" t="str">
        <f>IF(明細書!I494="","",明細書!I494)</f>
        <v/>
      </c>
      <c r="I494" s="43" t="str">
        <f>IF(明細書!J494="","",明細書!J494)</f>
        <v/>
      </c>
      <c r="J494" s="44" t="str">
        <f>IF(明細書!K494="","",明細書!K494)</f>
        <v/>
      </c>
      <c r="K494" s="42" t="str">
        <f>IF(明細書!L494="","",明細書!L494)</f>
        <v/>
      </c>
      <c r="L494" s="43" t="str">
        <f>IF(明細書!M494="","",明細書!M494)</f>
        <v/>
      </c>
      <c r="M494" s="45" t="str">
        <f>IF(明細書!N494="","",明細書!N494)</f>
        <v/>
      </c>
      <c r="N494" s="342">
        <f>明細書!O494</f>
        <v>0</v>
      </c>
      <c r="O494" s="343"/>
      <c r="Q494" s="55" t="str">
        <f t="shared" si="444"/>
        <v/>
      </c>
      <c r="R494" s="42" t="str">
        <f t="shared" si="445"/>
        <v/>
      </c>
      <c r="S494" s="43" t="str">
        <f t="shared" si="446"/>
        <v/>
      </c>
      <c r="T494" s="44" t="str">
        <f t="shared" si="447"/>
        <v/>
      </c>
      <c r="U494" s="42" t="str">
        <f t="shared" si="448"/>
        <v/>
      </c>
      <c r="V494" s="43" t="str">
        <f t="shared" si="449"/>
        <v/>
      </c>
      <c r="W494" s="46" t="str">
        <f t="shared" si="450"/>
        <v/>
      </c>
      <c r="X494" s="83">
        <f t="shared" si="474"/>
        <v>0</v>
      </c>
      <c r="Z494" s="57">
        <f t="shared" si="451"/>
        <v>0</v>
      </c>
      <c r="AA494" s="58">
        <f t="shared" si="452"/>
        <v>0</v>
      </c>
      <c r="AB494" s="59">
        <f t="shared" si="453"/>
        <v>0</v>
      </c>
      <c r="AC494" s="60">
        <f t="shared" si="454"/>
        <v>0</v>
      </c>
      <c r="AD494" s="58">
        <f t="shared" si="455"/>
        <v>0</v>
      </c>
      <c r="AE494" s="59">
        <f t="shared" si="456"/>
        <v>0</v>
      </c>
      <c r="AF494" s="7">
        <f t="shared" si="440"/>
        <v>0</v>
      </c>
      <c r="AG494" s="84">
        <f t="shared" si="441"/>
        <v>0</v>
      </c>
      <c r="AI494" s="57" t="str">
        <f t="shared" si="457"/>
        <v/>
      </c>
      <c r="AJ494" s="58" t="str">
        <f t="shared" si="458"/>
        <v/>
      </c>
      <c r="AK494" s="59" t="str">
        <f t="shared" si="459"/>
        <v/>
      </c>
      <c r="AL494" s="60" t="str">
        <f t="shared" si="460"/>
        <v/>
      </c>
      <c r="AM494" s="58" t="str">
        <f t="shared" si="461"/>
        <v/>
      </c>
      <c r="AN494" s="59" t="str">
        <f t="shared" si="462"/>
        <v/>
      </c>
      <c r="AO494" s="7" t="str">
        <f t="shared" si="463"/>
        <v/>
      </c>
      <c r="AP494" s="84">
        <f t="shared" si="475"/>
        <v>0</v>
      </c>
      <c r="AR494" s="83">
        <f t="shared" si="442"/>
        <v>1</v>
      </c>
      <c r="AT494" s="83">
        <f t="shared" si="443"/>
        <v>0</v>
      </c>
      <c r="AV494" s="57" t="str">
        <f>IF(明細書!Q494="","",明細書!Q494)</f>
        <v/>
      </c>
      <c r="AW494" s="58" t="str">
        <f>IF(明細書!R494="","",明細書!R494)</f>
        <v/>
      </c>
      <c r="AX494" s="59" t="str">
        <f>IF(明細書!S494="","",明細書!S494)</f>
        <v/>
      </c>
      <c r="AY494" s="60" t="str">
        <f>IF(明細書!T494="","",明細書!T494)</f>
        <v/>
      </c>
      <c r="AZ494" s="58" t="str">
        <f>IF(明細書!U494="","",明細書!U494)</f>
        <v/>
      </c>
      <c r="BA494" s="59" t="str">
        <f>IF(明細書!V494="","",明細書!V494)</f>
        <v/>
      </c>
      <c r="BB494" s="7" t="str">
        <f>IF(明細書!W494="","",明細書!W494)</f>
        <v/>
      </c>
      <c r="BD494" s="57" t="str">
        <f t="shared" si="464"/>
        <v/>
      </c>
      <c r="BE494" s="58" t="str">
        <f t="shared" si="465"/>
        <v/>
      </c>
      <c r="BF494" s="59" t="str">
        <f t="shared" si="466"/>
        <v/>
      </c>
      <c r="BG494" s="60" t="str">
        <f t="shared" si="467"/>
        <v/>
      </c>
      <c r="BH494" s="58" t="str">
        <f t="shared" si="468"/>
        <v/>
      </c>
      <c r="BI494" s="59" t="str">
        <f t="shared" si="469"/>
        <v/>
      </c>
      <c r="BJ494" s="7" t="str">
        <f t="shared" si="470"/>
        <v/>
      </c>
      <c r="BK494" s="7">
        <f t="shared" si="471"/>
        <v>0</v>
      </c>
      <c r="BL494" s="84">
        <f t="shared" si="472"/>
        <v>0</v>
      </c>
      <c r="BM494" s="83">
        <f t="shared" si="473"/>
        <v>1</v>
      </c>
    </row>
    <row r="495" spans="7:65" ht="20.25" customHeight="1" x14ac:dyDescent="0.15">
      <c r="G495" s="55" t="str">
        <f>IF(明細書!H495="","",明細書!H495)</f>
        <v/>
      </c>
      <c r="H495" s="42" t="str">
        <f>IF(明細書!I495="","",明細書!I495)</f>
        <v/>
      </c>
      <c r="I495" s="43" t="str">
        <f>IF(明細書!J495="","",明細書!J495)</f>
        <v/>
      </c>
      <c r="J495" s="44" t="str">
        <f>IF(明細書!K495="","",明細書!K495)</f>
        <v/>
      </c>
      <c r="K495" s="42" t="str">
        <f>IF(明細書!L495="","",明細書!L495)</f>
        <v/>
      </c>
      <c r="L495" s="43" t="str">
        <f>IF(明細書!M495="","",明細書!M495)</f>
        <v/>
      </c>
      <c r="M495" s="45" t="str">
        <f>IF(明細書!N495="","",明細書!N495)</f>
        <v/>
      </c>
      <c r="N495" s="342">
        <f>明細書!O495</f>
        <v>0</v>
      </c>
      <c r="O495" s="343"/>
      <c r="Q495" s="55" t="str">
        <f t="shared" si="444"/>
        <v/>
      </c>
      <c r="R495" s="42" t="str">
        <f t="shared" si="445"/>
        <v/>
      </c>
      <c r="S495" s="43" t="str">
        <f t="shared" si="446"/>
        <v/>
      </c>
      <c r="T495" s="44" t="str">
        <f t="shared" si="447"/>
        <v/>
      </c>
      <c r="U495" s="42" t="str">
        <f t="shared" si="448"/>
        <v/>
      </c>
      <c r="V495" s="43" t="str">
        <f t="shared" si="449"/>
        <v/>
      </c>
      <c r="W495" s="46" t="str">
        <f t="shared" si="450"/>
        <v/>
      </c>
      <c r="X495" s="83">
        <f t="shared" si="474"/>
        <v>0</v>
      </c>
      <c r="Z495" s="57">
        <f t="shared" si="451"/>
        <v>0</v>
      </c>
      <c r="AA495" s="58">
        <f t="shared" si="452"/>
        <v>0</v>
      </c>
      <c r="AB495" s="59">
        <f t="shared" si="453"/>
        <v>0</v>
      </c>
      <c r="AC495" s="60">
        <f t="shared" si="454"/>
        <v>0</v>
      </c>
      <c r="AD495" s="58">
        <f t="shared" si="455"/>
        <v>0</v>
      </c>
      <c r="AE495" s="59">
        <f t="shared" si="456"/>
        <v>0</v>
      </c>
      <c r="AF495" s="7">
        <f t="shared" si="440"/>
        <v>0</v>
      </c>
      <c r="AG495" s="84">
        <f t="shared" si="441"/>
        <v>0</v>
      </c>
      <c r="AI495" s="57" t="str">
        <f t="shared" si="457"/>
        <v/>
      </c>
      <c r="AJ495" s="58" t="str">
        <f t="shared" si="458"/>
        <v/>
      </c>
      <c r="AK495" s="59" t="str">
        <f t="shared" si="459"/>
        <v/>
      </c>
      <c r="AL495" s="60" t="str">
        <f t="shared" si="460"/>
        <v/>
      </c>
      <c r="AM495" s="58" t="str">
        <f t="shared" si="461"/>
        <v/>
      </c>
      <c r="AN495" s="59" t="str">
        <f t="shared" si="462"/>
        <v/>
      </c>
      <c r="AO495" s="7" t="str">
        <f t="shared" si="463"/>
        <v/>
      </c>
      <c r="AP495" s="84">
        <f t="shared" si="475"/>
        <v>0</v>
      </c>
      <c r="AR495" s="83">
        <f t="shared" si="442"/>
        <v>1</v>
      </c>
      <c r="AT495" s="83">
        <f t="shared" si="443"/>
        <v>0</v>
      </c>
      <c r="AV495" s="57" t="str">
        <f>IF(明細書!Q495="","",明細書!Q495)</f>
        <v/>
      </c>
      <c r="AW495" s="58" t="str">
        <f>IF(明細書!R495="","",明細書!R495)</f>
        <v/>
      </c>
      <c r="AX495" s="59" t="str">
        <f>IF(明細書!S495="","",明細書!S495)</f>
        <v/>
      </c>
      <c r="AY495" s="60" t="str">
        <f>IF(明細書!T495="","",明細書!T495)</f>
        <v/>
      </c>
      <c r="AZ495" s="58" t="str">
        <f>IF(明細書!U495="","",明細書!U495)</f>
        <v/>
      </c>
      <c r="BA495" s="59" t="str">
        <f>IF(明細書!V495="","",明細書!V495)</f>
        <v/>
      </c>
      <c r="BB495" s="7" t="str">
        <f>IF(明細書!W495="","",明細書!W495)</f>
        <v/>
      </c>
      <c r="BD495" s="57" t="str">
        <f t="shared" si="464"/>
        <v/>
      </c>
      <c r="BE495" s="58" t="str">
        <f t="shared" si="465"/>
        <v/>
      </c>
      <c r="BF495" s="59" t="str">
        <f t="shared" si="466"/>
        <v/>
      </c>
      <c r="BG495" s="60" t="str">
        <f t="shared" si="467"/>
        <v/>
      </c>
      <c r="BH495" s="58" t="str">
        <f t="shared" si="468"/>
        <v/>
      </c>
      <c r="BI495" s="59" t="str">
        <f t="shared" si="469"/>
        <v/>
      </c>
      <c r="BJ495" s="7" t="str">
        <f t="shared" si="470"/>
        <v/>
      </c>
      <c r="BK495" s="7">
        <f t="shared" si="471"/>
        <v>0</v>
      </c>
      <c r="BL495" s="84">
        <f t="shared" si="472"/>
        <v>0</v>
      </c>
      <c r="BM495" s="83">
        <f t="shared" si="473"/>
        <v>1</v>
      </c>
    </row>
    <row r="496" spans="7:65" ht="20.25" customHeight="1" x14ac:dyDescent="0.15">
      <c r="G496" s="55" t="str">
        <f>IF(明細書!H496="","",明細書!H496)</f>
        <v/>
      </c>
      <c r="H496" s="42" t="str">
        <f>IF(明細書!I496="","",明細書!I496)</f>
        <v/>
      </c>
      <c r="I496" s="43" t="str">
        <f>IF(明細書!J496="","",明細書!J496)</f>
        <v/>
      </c>
      <c r="J496" s="44" t="str">
        <f>IF(明細書!K496="","",明細書!K496)</f>
        <v/>
      </c>
      <c r="K496" s="42" t="str">
        <f>IF(明細書!L496="","",明細書!L496)</f>
        <v/>
      </c>
      <c r="L496" s="43" t="str">
        <f>IF(明細書!M496="","",明細書!M496)</f>
        <v/>
      </c>
      <c r="M496" s="45" t="str">
        <f>IF(明細書!N496="","",明細書!N496)</f>
        <v/>
      </c>
      <c r="N496" s="342">
        <f>明細書!O496</f>
        <v>0</v>
      </c>
      <c r="O496" s="343"/>
      <c r="Q496" s="55" t="str">
        <f t="shared" si="444"/>
        <v/>
      </c>
      <c r="R496" s="42" t="str">
        <f t="shared" si="445"/>
        <v/>
      </c>
      <c r="S496" s="43" t="str">
        <f t="shared" si="446"/>
        <v/>
      </c>
      <c r="T496" s="44" t="str">
        <f t="shared" si="447"/>
        <v/>
      </c>
      <c r="U496" s="42" t="str">
        <f t="shared" si="448"/>
        <v/>
      </c>
      <c r="V496" s="43" t="str">
        <f t="shared" si="449"/>
        <v/>
      </c>
      <c r="W496" s="46" t="str">
        <f t="shared" si="450"/>
        <v/>
      </c>
      <c r="X496" s="83">
        <f t="shared" si="474"/>
        <v>0</v>
      </c>
      <c r="Z496" s="57">
        <f t="shared" si="451"/>
        <v>0</v>
      </c>
      <c r="AA496" s="58">
        <f t="shared" si="452"/>
        <v>0</v>
      </c>
      <c r="AB496" s="59">
        <f t="shared" si="453"/>
        <v>0</v>
      </c>
      <c r="AC496" s="60">
        <f t="shared" si="454"/>
        <v>0</v>
      </c>
      <c r="AD496" s="58">
        <f t="shared" si="455"/>
        <v>0</v>
      </c>
      <c r="AE496" s="59">
        <f t="shared" si="456"/>
        <v>0</v>
      </c>
      <c r="AF496" s="7">
        <f t="shared" si="440"/>
        <v>0</v>
      </c>
      <c r="AG496" s="84">
        <f t="shared" si="441"/>
        <v>0</v>
      </c>
      <c r="AI496" s="57" t="str">
        <f t="shared" si="457"/>
        <v/>
      </c>
      <c r="AJ496" s="58" t="str">
        <f t="shared" si="458"/>
        <v/>
      </c>
      <c r="AK496" s="59" t="str">
        <f t="shared" si="459"/>
        <v/>
      </c>
      <c r="AL496" s="60" t="str">
        <f t="shared" si="460"/>
        <v/>
      </c>
      <c r="AM496" s="58" t="str">
        <f t="shared" si="461"/>
        <v/>
      </c>
      <c r="AN496" s="59" t="str">
        <f t="shared" si="462"/>
        <v/>
      </c>
      <c r="AO496" s="7" t="str">
        <f t="shared" si="463"/>
        <v/>
      </c>
      <c r="AP496" s="84">
        <f t="shared" si="475"/>
        <v>0</v>
      </c>
      <c r="AR496" s="83">
        <f t="shared" si="442"/>
        <v>1</v>
      </c>
      <c r="AT496" s="83">
        <f t="shared" si="443"/>
        <v>0</v>
      </c>
      <c r="AV496" s="57" t="str">
        <f>IF(明細書!Q496="","",明細書!Q496)</f>
        <v/>
      </c>
      <c r="AW496" s="58" t="str">
        <f>IF(明細書!R496="","",明細書!R496)</f>
        <v/>
      </c>
      <c r="AX496" s="59" t="str">
        <f>IF(明細書!S496="","",明細書!S496)</f>
        <v/>
      </c>
      <c r="AY496" s="60" t="str">
        <f>IF(明細書!T496="","",明細書!T496)</f>
        <v/>
      </c>
      <c r="AZ496" s="58" t="str">
        <f>IF(明細書!U496="","",明細書!U496)</f>
        <v/>
      </c>
      <c r="BA496" s="59" t="str">
        <f>IF(明細書!V496="","",明細書!V496)</f>
        <v/>
      </c>
      <c r="BB496" s="7" t="str">
        <f>IF(明細書!W496="","",明細書!W496)</f>
        <v/>
      </c>
      <c r="BD496" s="57" t="str">
        <f t="shared" si="464"/>
        <v/>
      </c>
      <c r="BE496" s="58" t="str">
        <f t="shared" si="465"/>
        <v/>
      </c>
      <c r="BF496" s="59" t="str">
        <f t="shared" si="466"/>
        <v/>
      </c>
      <c r="BG496" s="60" t="str">
        <f t="shared" si="467"/>
        <v/>
      </c>
      <c r="BH496" s="58" t="str">
        <f t="shared" si="468"/>
        <v/>
      </c>
      <c r="BI496" s="59" t="str">
        <f t="shared" si="469"/>
        <v/>
      </c>
      <c r="BJ496" s="7" t="str">
        <f t="shared" si="470"/>
        <v/>
      </c>
      <c r="BK496" s="7">
        <f t="shared" si="471"/>
        <v>0</v>
      </c>
      <c r="BL496" s="84">
        <f t="shared" si="472"/>
        <v>0</v>
      </c>
      <c r="BM496" s="83">
        <f t="shared" si="473"/>
        <v>1</v>
      </c>
    </row>
    <row r="497" spans="1:65" ht="20.25" customHeight="1" x14ac:dyDescent="0.15">
      <c r="G497" s="55" t="str">
        <f>IF(明細書!H497="","",明細書!H497)</f>
        <v/>
      </c>
      <c r="H497" s="42" t="str">
        <f>IF(明細書!I497="","",明細書!I497)</f>
        <v/>
      </c>
      <c r="I497" s="43" t="str">
        <f>IF(明細書!J497="","",明細書!J497)</f>
        <v/>
      </c>
      <c r="J497" s="44" t="str">
        <f>IF(明細書!K497="","",明細書!K497)</f>
        <v/>
      </c>
      <c r="K497" s="42" t="str">
        <f>IF(明細書!L497="","",明細書!L497)</f>
        <v/>
      </c>
      <c r="L497" s="43" t="str">
        <f>IF(明細書!M497="","",明細書!M497)</f>
        <v/>
      </c>
      <c r="M497" s="45" t="str">
        <f>IF(明細書!N497="","",明細書!N497)</f>
        <v/>
      </c>
      <c r="N497" s="342">
        <f>明細書!O497</f>
        <v>0</v>
      </c>
      <c r="O497" s="343"/>
      <c r="Q497" s="55" t="str">
        <f t="shared" si="444"/>
        <v/>
      </c>
      <c r="R497" s="42" t="str">
        <f t="shared" si="445"/>
        <v/>
      </c>
      <c r="S497" s="43" t="str">
        <f t="shared" si="446"/>
        <v/>
      </c>
      <c r="T497" s="44" t="str">
        <f t="shared" si="447"/>
        <v/>
      </c>
      <c r="U497" s="42" t="str">
        <f t="shared" si="448"/>
        <v/>
      </c>
      <c r="V497" s="43" t="str">
        <f t="shared" si="449"/>
        <v/>
      </c>
      <c r="W497" s="46" t="str">
        <f t="shared" si="450"/>
        <v/>
      </c>
      <c r="X497" s="83">
        <f t="shared" si="474"/>
        <v>0</v>
      </c>
      <c r="Z497" s="57">
        <f t="shared" si="451"/>
        <v>0</v>
      </c>
      <c r="AA497" s="58">
        <f t="shared" si="452"/>
        <v>0</v>
      </c>
      <c r="AB497" s="59">
        <f t="shared" si="453"/>
        <v>0</v>
      </c>
      <c r="AC497" s="60">
        <f t="shared" si="454"/>
        <v>0</v>
      </c>
      <c r="AD497" s="58">
        <f t="shared" si="455"/>
        <v>0</v>
      </c>
      <c r="AE497" s="59">
        <f t="shared" si="456"/>
        <v>0</v>
      </c>
      <c r="AF497" s="7">
        <f t="shared" si="440"/>
        <v>0</v>
      </c>
      <c r="AG497" s="84">
        <f t="shared" si="441"/>
        <v>0</v>
      </c>
      <c r="AI497" s="57" t="str">
        <f t="shared" si="457"/>
        <v/>
      </c>
      <c r="AJ497" s="58" t="str">
        <f t="shared" si="458"/>
        <v/>
      </c>
      <c r="AK497" s="59" t="str">
        <f t="shared" si="459"/>
        <v/>
      </c>
      <c r="AL497" s="60" t="str">
        <f t="shared" si="460"/>
        <v/>
      </c>
      <c r="AM497" s="58" t="str">
        <f t="shared" si="461"/>
        <v/>
      </c>
      <c r="AN497" s="59" t="str">
        <f t="shared" si="462"/>
        <v/>
      </c>
      <c r="AO497" s="7" t="str">
        <f t="shared" si="463"/>
        <v/>
      </c>
      <c r="AP497" s="84">
        <f t="shared" si="475"/>
        <v>0</v>
      </c>
      <c r="AR497" s="83">
        <f t="shared" si="442"/>
        <v>1</v>
      </c>
      <c r="AT497" s="83">
        <f t="shared" si="443"/>
        <v>0</v>
      </c>
      <c r="AV497" s="57" t="str">
        <f>IF(明細書!Q497="","",明細書!Q497)</f>
        <v/>
      </c>
      <c r="AW497" s="58" t="str">
        <f>IF(明細書!R497="","",明細書!R497)</f>
        <v/>
      </c>
      <c r="AX497" s="59" t="str">
        <f>IF(明細書!S497="","",明細書!S497)</f>
        <v/>
      </c>
      <c r="AY497" s="60" t="str">
        <f>IF(明細書!T497="","",明細書!T497)</f>
        <v/>
      </c>
      <c r="AZ497" s="58" t="str">
        <f>IF(明細書!U497="","",明細書!U497)</f>
        <v/>
      </c>
      <c r="BA497" s="59" t="str">
        <f>IF(明細書!V497="","",明細書!V497)</f>
        <v/>
      </c>
      <c r="BB497" s="7" t="str">
        <f>IF(明細書!W497="","",明細書!W497)</f>
        <v/>
      </c>
      <c r="BD497" s="57" t="str">
        <f t="shared" si="464"/>
        <v/>
      </c>
      <c r="BE497" s="58" t="str">
        <f t="shared" si="465"/>
        <v/>
      </c>
      <c r="BF497" s="59" t="str">
        <f t="shared" si="466"/>
        <v/>
      </c>
      <c r="BG497" s="60" t="str">
        <f t="shared" si="467"/>
        <v/>
      </c>
      <c r="BH497" s="58" t="str">
        <f t="shared" si="468"/>
        <v/>
      </c>
      <c r="BI497" s="59" t="str">
        <f t="shared" si="469"/>
        <v/>
      </c>
      <c r="BJ497" s="7" t="str">
        <f t="shared" si="470"/>
        <v/>
      </c>
      <c r="BK497" s="7">
        <f t="shared" si="471"/>
        <v>0</v>
      </c>
      <c r="BL497" s="84">
        <f t="shared" si="472"/>
        <v>0</v>
      </c>
      <c r="BM497" s="83">
        <f t="shared" si="473"/>
        <v>1</v>
      </c>
    </row>
    <row r="498" spans="1:65" ht="20.25" customHeight="1" x14ac:dyDescent="0.15">
      <c r="G498" s="55" t="str">
        <f>IF(明細書!H498="","",明細書!H498)</f>
        <v/>
      </c>
      <c r="H498" s="42" t="str">
        <f>IF(明細書!I498="","",明細書!I498)</f>
        <v/>
      </c>
      <c r="I498" s="43" t="str">
        <f>IF(明細書!J498="","",明細書!J498)</f>
        <v/>
      </c>
      <c r="J498" s="44" t="str">
        <f>IF(明細書!K498="","",明細書!K498)</f>
        <v/>
      </c>
      <c r="K498" s="42" t="str">
        <f>IF(明細書!L498="","",明細書!L498)</f>
        <v/>
      </c>
      <c r="L498" s="43" t="str">
        <f>IF(明細書!M498="","",明細書!M498)</f>
        <v/>
      </c>
      <c r="M498" s="45" t="str">
        <f>IF(明細書!N498="","",明細書!N498)</f>
        <v/>
      </c>
      <c r="N498" s="342">
        <f>明細書!O498</f>
        <v>0</v>
      </c>
      <c r="O498" s="343"/>
      <c r="Q498" s="55" t="str">
        <f t="shared" si="444"/>
        <v/>
      </c>
      <c r="R498" s="42" t="str">
        <f t="shared" si="445"/>
        <v/>
      </c>
      <c r="S498" s="43" t="str">
        <f t="shared" si="446"/>
        <v/>
      </c>
      <c r="T498" s="44" t="str">
        <f t="shared" si="447"/>
        <v/>
      </c>
      <c r="U498" s="42" t="str">
        <f t="shared" si="448"/>
        <v/>
      </c>
      <c r="V498" s="43" t="str">
        <f t="shared" si="449"/>
        <v/>
      </c>
      <c r="W498" s="46" t="str">
        <f t="shared" si="450"/>
        <v/>
      </c>
      <c r="X498" s="83">
        <f t="shared" si="474"/>
        <v>0</v>
      </c>
      <c r="Z498" s="57">
        <f t="shared" si="451"/>
        <v>0</v>
      </c>
      <c r="AA498" s="58">
        <f t="shared" si="452"/>
        <v>0</v>
      </c>
      <c r="AB498" s="59">
        <f t="shared" si="453"/>
        <v>0</v>
      </c>
      <c r="AC498" s="60">
        <f t="shared" si="454"/>
        <v>0</v>
      </c>
      <c r="AD498" s="58">
        <f t="shared" si="455"/>
        <v>0</v>
      </c>
      <c r="AE498" s="59">
        <f t="shared" si="456"/>
        <v>0</v>
      </c>
      <c r="AF498" s="7">
        <f t="shared" si="440"/>
        <v>0</v>
      </c>
      <c r="AG498" s="84">
        <f t="shared" si="441"/>
        <v>0</v>
      </c>
      <c r="AI498" s="57" t="str">
        <f t="shared" si="457"/>
        <v/>
      </c>
      <c r="AJ498" s="58" t="str">
        <f t="shared" si="458"/>
        <v/>
      </c>
      <c r="AK498" s="59" t="str">
        <f t="shared" si="459"/>
        <v/>
      </c>
      <c r="AL498" s="60" t="str">
        <f t="shared" si="460"/>
        <v/>
      </c>
      <c r="AM498" s="58" t="str">
        <f t="shared" si="461"/>
        <v/>
      </c>
      <c r="AN498" s="59" t="str">
        <f t="shared" si="462"/>
        <v/>
      </c>
      <c r="AO498" s="7" t="str">
        <f t="shared" si="463"/>
        <v/>
      </c>
      <c r="AP498" s="84">
        <f t="shared" si="475"/>
        <v>0</v>
      </c>
      <c r="AR498" s="83">
        <f t="shared" si="442"/>
        <v>1</v>
      </c>
      <c r="AT498" s="83">
        <f t="shared" si="443"/>
        <v>0</v>
      </c>
      <c r="AV498" s="57" t="str">
        <f>IF(明細書!Q498="","",明細書!Q498)</f>
        <v/>
      </c>
      <c r="AW498" s="58" t="str">
        <f>IF(明細書!R498="","",明細書!R498)</f>
        <v/>
      </c>
      <c r="AX498" s="59" t="str">
        <f>IF(明細書!S498="","",明細書!S498)</f>
        <v/>
      </c>
      <c r="AY498" s="60" t="str">
        <f>IF(明細書!T498="","",明細書!T498)</f>
        <v/>
      </c>
      <c r="AZ498" s="58" t="str">
        <f>IF(明細書!U498="","",明細書!U498)</f>
        <v/>
      </c>
      <c r="BA498" s="59" t="str">
        <f>IF(明細書!V498="","",明細書!V498)</f>
        <v/>
      </c>
      <c r="BB498" s="7" t="str">
        <f>IF(明細書!W498="","",明細書!W498)</f>
        <v/>
      </c>
      <c r="BD498" s="57" t="str">
        <f t="shared" si="464"/>
        <v/>
      </c>
      <c r="BE498" s="58" t="str">
        <f t="shared" si="465"/>
        <v/>
      </c>
      <c r="BF498" s="59" t="str">
        <f t="shared" si="466"/>
        <v/>
      </c>
      <c r="BG498" s="60" t="str">
        <f t="shared" si="467"/>
        <v/>
      </c>
      <c r="BH498" s="58" t="str">
        <f t="shared" si="468"/>
        <v/>
      </c>
      <c r="BI498" s="59" t="str">
        <f t="shared" si="469"/>
        <v/>
      </c>
      <c r="BJ498" s="7" t="str">
        <f t="shared" si="470"/>
        <v/>
      </c>
      <c r="BK498" s="7">
        <f t="shared" si="471"/>
        <v>0</v>
      </c>
      <c r="BL498" s="84">
        <f t="shared" si="472"/>
        <v>0</v>
      </c>
      <c r="BM498" s="83">
        <f t="shared" si="473"/>
        <v>1</v>
      </c>
    </row>
    <row r="499" spans="1:65" ht="20.25" customHeight="1" x14ac:dyDescent="0.15">
      <c r="G499" s="55" t="str">
        <f>IF(明細書!H499="","",明細書!H499)</f>
        <v/>
      </c>
      <c r="H499" s="42" t="str">
        <f>IF(明細書!I499="","",明細書!I499)</f>
        <v/>
      </c>
      <c r="I499" s="43" t="str">
        <f>IF(明細書!J499="","",明細書!J499)</f>
        <v/>
      </c>
      <c r="J499" s="44" t="str">
        <f>IF(明細書!K499="","",明細書!K499)</f>
        <v/>
      </c>
      <c r="K499" s="42" t="str">
        <f>IF(明細書!L499="","",明細書!L499)</f>
        <v/>
      </c>
      <c r="L499" s="43" t="str">
        <f>IF(明細書!M499="","",明細書!M499)</f>
        <v/>
      </c>
      <c r="M499" s="45" t="str">
        <f>IF(明細書!N499="","",明細書!N499)</f>
        <v/>
      </c>
      <c r="N499" s="342">
        <f>明細書!O499</f>
        <v>0</v>
      </c>
      <c r="O499" s="343"/>
      <c r="Q499" s="55" t="str">
        <f t="shared" si="444"/>
        <v/>
      </c>
      <c r="R499" s="42" t="str">
        <f t="shared" si="445"/>
        <v/>
      </c>
      <c r="S499" s="43" t="str">
        <f t="shared" si="446"/>
        <v/>
      </c>
      <c r="T499" s="44" t="str">
        <f t="shared" si="447"/>
        <v/>
      </c>
      <c r="U499" s="42" t="str">
        <f t="shared" si="448"/>
        <v/>
      </c>
      <c r="V499" s="43" t="str">
        <f t="shared" si="449"/>
        <v/>
      </c>
      <c r="W499" s="46" t="str">
        <f t="shared" si="450"/>
        <v/>
      </c>
      <c r="X499" s="83">
        <f t="shared" si="474"/>
        <v>0</v>
      </c>
      <c r="Z499" s="57">
        <f t="shared" si="451"/>
        <v>0</v>
      </c>
      <c r="AA499" s="58">
        <f t="shared" si="452"/>
        <v>0</v>
      </c>
      <c r="AB499" s="59">
        <f t="shared" si="453"/>
        <v>0</v>
      </c>
      <c r="AC499" s="60">
        <f t="shared" si="454"/>
        <v>0</v>
      </c>
      <c r="AD499" s="58">
        <f t="shared" si="455"/>
        <v>0</v>
      </c>
      <c r="AE499" s="59">
        <f t="shared" si="456"/>
        <v>0</v>
      </c>
      <c r="AF499" s="7">
        <f t="shared" si="440"/>
        <v>0</v>
      </c>
      <c r="AG499" s="84">
        <f t="shared" si="441"/>
        <v>0</v>
      </c>
      <c r="AI499" s="57" t="str">
        <f t="shared" si="457"/>
        <v/>
      </c>
      <c r="AJ499" s="58" t="str">
        <f t="shared" si="458"/>
        <v/>
      </c>
      <c r="AK499" s="59" t="str">
        <f t="shared" si="459"/>
        <v/>
      </c>
      <c r="AL499" s="60" t="str">
        <f t="shared" si="460"/>
        <v/>
      </c>
      <c r="AM499" s="58" t="str">
        <f t="shared" si="461"/>
        <v/>
      </c>
      <c r="AN499" s="59" t="str">
        <f t="shared" si="462"/>
        <v/>
      </c>
      <c r="AO499" s="7" t="str">
        <f t="shared" si="463"/>
        <v/>
      </c>
      <c r="AP499" s="84">
        <f t="shared" si="475"/>
        <v>0</v>
      </c>
      <c r="AR499" s="83">
        <f t="shared" si="442"/>
        <v>1</v>
      </c>
      <c r="AT499" s="83">
        <f t="shared" si="443"/>
        <v>0</v>
      </c>
      <c r="AV499" s="57" t="str">
        <f>IF(明細書!Q499="","",明細書!Q499)</f>
        <v/>
      </c>
      <c r="AW499" s="58" t="str">
        <f>IF(明細書!R499="","",明細書!R499)</f>
        <v/>
      </c>
      <c r="AX499" s="59" t="str">
        <f>IF(明細書!S499="","",明細書!S499)</f>
        <v/>
      </c>
      <c r="AY499" s="60" t="str">
        <f>IF(明細書!T499="","",明細書!T499)</f>
        <v/>
      </c>
      <c r="AZ499" s="58" t="str">
        <f>IF(明細書!U499="","",明細書!U499)</f>
        <v/>
      </c>
      <c r="BA499" s="59" t="str">
        <f>IF(明細書!V499="","",明細書!V499)</f>
        <v/>
      </c>
      <c r="BB499" s="7" t="str">
        <f>IF(明細書!W499="","",明細書!W499)</f>
        <v/>
      </c>
      <c r="BD499" s="57" t="str">
        <f t="shared" si="464"/>
        <v/>
      </c>
      <c r="BE499" s="58" t="str">
        <f t="shared" si="465"/>
        <v/>
      </c>
      <c r="BF499" s="59" t="str">
        <f t="shared" si="466"/>
        <v/>
      </c>
      <c r="BG499" s="60" t="str">
        <f t="shared" si="467"/>
        <v/>
      </c>
      <c r="BH499" s="58" t="str">
        <f t="shared" si="468"/>
        <v/>
      </c>
      <c r="BI499" s="59" t="str">
        <f t="shared" si="469"/>
        <v/>
      </c>
      <c r="BJ499" s="7" t="str">
        <f t="shared" si="470"/>
        <v/>
      </c>
      <c r="BK499" s="7">
        <f t="shared" si="471"/>
        <v>0</v>
      </c>
      <c r="BL499" s="84">
        <f t="shared" si="472"/>
        <v>0</v>
      </c>
      <c r="BM499" s="83">
        <f t="shared" si="473"/>
        <v>1</v>
      </c>
    </row>
    <row r="500" spans="1:65" ht="20.25" customHeight="1" x14ac:dyDescent="0.15">
      <c r="G500" s="55" t="str">
        <f>IF(明細書!H500="","",明細書!H500)</f>
        <v/>
      </c>
      <c r="H500" s="42" t="str">
        <f>IF(明細書!I500="","",明細書!I500)</f>
        <v/>
      </c>
      <c r="I500" s="43" t="str">
        <f>IF(明細書!J500="","",明細書!J500)</f>
        <v/>
      </c>
      <c r="J500" s="44" t="str">
        <f>IF(明細書!K500="","",明細書!K500)</f>
        <v/>
      </c>
      <c r="K500" s="42" t="str">
        <f>IF(明細書!L500="","",明細書!L500)</f>
        <v/>
      </c>
      <c r="L500" s="43" t="str">
        <f>IF(明細書!M500="","",明細書!M500)</f>
        <v/>
      </c>
      <c r="M500" s="45" t="str">
        <f>IF(明細書!N500="","",明細書!N500)</f>
        <v/>
      </c>
      <c r="N500" s="342">
        <f>明細書!O500</f>
        <v>0</v>
      </c>
      <c r="O500" s="343"/>
      <c r="Q500" s="55" t="str">
        <f t="shared" si="444"/>
        <v/>
      </c>
      <c r="R500" s="42" t="str">
        <f t="shared" si="445"/>
        <v/>
      </c>
      <c r="S500" s="43" t="str">
        <f t="shared" si="446"/>
        <v/>
      </c>
      <c r="T500" s="44" t="str">
        <f t="shared" si="447"/>
        <v/>
      </c>
      <c r="U500" s="42" t="str">
        <f t="shared" si="448"/>
        <v/>
      </c>
      <c r="V500" s="43" t="str">
        <f t="shared" si="449"/>
        <v/>
      </c>
      <c r="W500" s="46" t="str">
        <f t="shared" si="450"/>
        <v/>
      </c>
      <c r="X500" s="83">
        <f t="shared" si="474"/>
        <v>0</v>
      </c>
      <c r="Z500" s="57">
        <f t="shared" si="451"/>
        <v>0</v>
      </c>
      <c r="AA500" s="58">
        <f t="shared" si="452"/>
        <v>0</v>
      </c>
      <c r="AB500" s="59">
        <f t="shared" si="453"/>
        <v>0</v>
      </c>
      <c r="AC500" s="60">
        <f t="shared" si="454"/>
        <v>0</v>
      </c>
      <c r="AD500" s="58">
        <f t="shared" si="455"/>
        <v>0</v>
      </c>
      <c r="AE500" s="59">
        <f t="shared" si="456"/>
        <v>0</v>
      </c>
      <c r="AF500" s="7">
        <f t="shared" si="440"/>
        <v>0</v>
      </c>
      <c r="AG500" s="84">
        <f t="shared" si="441"/>
        <v>0</v>
      </c>
      <c r="AI500" s="57" t="str">
        <f t="shared" si="457"/>
        <v/>
      </c>
      <c r="AJ500" s="58" t="str">
        <f t="shared" si="458"/>
        <v/>
      </c>
      <c r="AK500" s="59" t="str">
        <f t="shared" si="459"/>
        <v/>
      </c>
      <c r="AL500" s="60" t="str">
        <f t="shared" si="460"/>
        <v/>
      </c>
      <c r="AM500" s="58" t="str">
        <f t="shared" si="461"/>
        <v/>
      </c>
      <c r="AN500" s="59" t="str">
        <f t="shared" si="462"/>
        <v/>
      </c>
      <c r="AO500" s="7" t="str">
        <f t="shared" si="463"/>
        <v/>
      </c>
      <c r="AP500" s="84">
        <f t="shared" si="475"/>
        <v>0</v>
      </c>
      <c r="AR500" s="83">
        <f t="shared" si="442"/>
        <v>1</v>
      </c>
      <c r="AT500" s="83">
        <f t="shared" si="443"/>
        <v>0</v>
      </c>
      <c r="AV500" s="57" t="str">
        <f>IF(明細書!Q500="","",明細書!Q500)</f>
        <v/>
      </c>
      <c r="AW500" s="58" t="str">
        <f>IF(明細書!R500="","",明細書!R500)</f>
        <v/>
      </c>
      <c r="AX500" s="59" t="str">
        <f>IF(明細書!S500="","",明細書!S500)</f>
        <v/>
      </c>
      <c r="AY500" s="60" t="str">
        <f>IF(明細書!T500="","",明細書!T500)</f>
        <v/>
      </c>
      <c r="AZ500" s="58" t="str">
        <f>IF(明細書!U500="","",明細書!U500)</f>
        <v/>
      </c>
      <c r="BA500" s="59" t="str">
        <f>IF(明細書!V500="","",明細書!V500)</f>
        <v/>
      </c>
      <c r="BB500" s="7" t="str">
        <f>IF(明細書!W500="","",明細書!W500)</f>
        <v/>
      </c>
      <c r="BD500" s="57" t="str">
        <f t="shared" si="464"/>
        <v/>
      </c>
      <c r="BE500" s="58" t="str">
        <f t="shared" si="465"/>
        <v/>
      </c>
      <c r="BF500" s="59" t="str">
        <f t="shared" si="466"/>
        <v/>
      </c>
      <c r="BG500" s="60" t="str">
        <f t="shared" si="467"/>
        <v/>
      </c>
      <c r="BH500" s="58" t="str">
        <f t="shared" si="468"/>
        <v/>
      </c>
      <c r="BI500" s="59" t="str">
        <f t="shared" si="469"/>
        <v/>
      </c>
      <c r="BJ500" s="7" t="str">
        <f t="shared" si="470"/>
        <v/>
      </c>
      <c r="BK500" s="7">
        <f t="shared" si="471"/>
        <v>0</v>
      </c>
      <c r="BL500" s="84">
        <f t="shared" si="472"/>
        <v>0</v>
      </c>
      <c r="BM500" s="83">
        <f t="shared" si="473"/>
        <v>1</v>
      </c>
    </row>
    <row r="501" spans="1:65" ht="20.25" customHeight="1" x14ac:dyDescent="0.15">
      <c r="G501" s="55" t="str">
        <f>IF(明細書!H501="","",明細書!H501)</f>
        <v/>
      </c>
      <c r="H501" s="42" t="str">
        <f>IF(明細書!I501="","",明細書!I501)</f>
        <v/>
      </c>
      <c r="I501" s="43" t="str">
        <f>IF(明細書!J501="","",明細書!J501)</f>
        <v/>
      </c>
      <c r="J501" s="44" t="str">
        <f>IF(明細書!K501="","",明細書!K501)</f>
        <v/>
      </c>
      <c r="K501" s="42" t="str">
        <f>IF(明細書!L501="","",明細書!L501)</f>
        <v/>
      </c>
      <c r="L501" s="43" t="str">
        <f>IF(明細書!M501="","",明細書!M501)</f>
        <v/>
      </c>
      <c r="M501" s="45" t="str">
        <f>IF(明細書!N501="","",明細書!N501)</f>
        <v/>
      </c>
      <c r="N501" s="342">
        <f>明細書!O501</f>
        <v>0</v>
      </c>
      <c r="O501" s="343"/>
      <c r="Q501" s="55" t="str">
        <f t="shared" si="444"/>
        <v/>
      </c>
      <c r="R501" s="42" t="str">
        <f t="shared" si="445"/>
        <v/>
      </c>
      <c r="S501" s="43" t="str">
        <f t="shared" si="446"/>
        <v/>
      </c>
      <c r="T501" s="44" t="str">
        <f t="shared" si="447"/>
        <v/>
      </c>
      <c r="U501" s="42" t="str">
        <f t="shared" si="448"/>
        <v/>
      </c>
      <c r="V501" s="43" t="str">
        <f t="shared" si="449"/>
        <v/>
      </c>
      <c r="W501" s="46" t="str">
        <f t="shared" si="450"/>
        <v/>
      </c>
      <c r="X501" s="83">
        <f t="shared" si="474"/>
        <v>0</v>
      </c>
      <c r="Z501" s="57">
        <f t="shared" si="451"/>
        <v>0</v>
      </c>
      <c r="AA501" s="58">
        <f t="shared" si="452"/>
        <v>0</v>
      </c>
      <c r="AB501" s="59">
        <f t="shared" si="453"/>
        <v>0</v>
      </c>
      <c r="AC501" s="60">
        <f t="shared" si="454"/>
        <v>0</v>
      </c>
      <c r="AD501" s="58">
        <f t="shared" si="455"/>
        <v>0</v>
      </c>
      <c r="AE501" s="59">
        <f t="shared" si="456"/>
        <v>0</v>
      </c>
      <c r="AF501" s="7">
        <f t="shared" si="440"/>
        <v>0</v>
      </c>
      <c r="AG501" s="84">
        <f t="shared" si="441"/>
        <v>0</v>
      </c>
      <c r="AI501" s="57" t="str">
        <f t="shared" si="457"/>
        <v/>
      </c>
      <c r="AJ501" s="58" t="str">
        <f t="shared" si="458"/>
        <v/>
      </c>
      <c r="AK501" s="59" t="str">
        <f t="shared" si="459"/>
        <v/>
      </c>
      <c r="AL501" s="60" t="str">
        <f t="shared" si="460"/>
        <v/>
      </c>
      <c r="AM501" s="58" t="str">
        <f t="shared" si="461"/>
        <v/>
      </c>
      <c r="AN501" s="59" t="str">
        <f t="shared" si="462"/>
        <v/>
      </c>
      <c r="AO501" s="7" t="str">
        <f t="shared" si="463"/>
        <v/>
      </c>
      <c r="AP501" s="84">
        <f t="shared" si="475"/>
        <v>0</v>
      </c>
      <c r="AR501" s="83">
        <f t="shared" si="442"/>
        <v>1</v>
      </c>
      <c r="AT501" s="83">
        <f t="shared" si="443"/>
        <v>0</v>
      </c>
      <c r="AV501" s="57" t="str">
        <f>IF(明細書!Q501="","",明細書!Q501)</f>
        <v/>
      </c>
      <c r="AW501" s="58" t="str">
        <f>IF(明細書!R501="","",明細書!R501)</f>
        <v/>
      </c>
      <c r="AX501" s="59" t="str">
        <f>IF(明細書!S501="","",明細書!S501)</f>
        <v/>
      </c>
      <c r="AY501" s="60" t="str">
        <f>IF(明細書!T501="","",明細書!T501)</f>
        <v/>
      </c>
      <c r="AZ501" s="58" t="str">
        <f>IF(明細書!U501="","",明細書!U501)</f>
        <v/>
      </c>
      <c r="BA501" s="59" t="str">
        <f>IF(明細書!V501="","",明細書!V501)</f>
        <v/>
      </c>
      <c r="BB501" s="7" t="str">
        <f>IF(明細書!W501="","",明細書!W501)</f>
        <v/>
      </c>
      <c r="BD501" s="57" t="str">
        <f t="shared" si="464"/>
        <v/>
      </c>
      <c r="BE501" s="58" t="str">
        <f t="shared" si="465"/>
        <v/>
      </c>
      <c r="BF501" s="59" t="str">
        <f t="shared" si="466"/>
        <v/>
      </c>
      <c r="BG501" s="60" t="str">
        <f t="shared" si="467"/>
        <v/>
      </c>
      <c r="BH501" s="58" t="str">
        <f t="shared" si="468"/>
        <v/>
      </c>
      <c r="BI501" s="59" t="str">
        <f t="shared" si="469"/>
        <v/>
      </c>
      <c r="BJ501" s="7" t="str">
        <f t="shared" si="470"/>
        <v/>
      </c>
      <c r="BK501" s="7">
        <f t="shared" si="471"/>
        <v>0</v>
      </c>
      <c r="BL501" s="84">
        <f t="shared" si="472"/>
        <v>0</v>
      </c>
      <c r="BM501" s="83">
        <f t="shared" si="473"/>
        <v>1</v>
      </c>
    </row>
    <row r="502" spans="1:65" ht="20.25" customHeight="1" x14ac:dyDescent="0.15">
      <c r="G502" s="55" t="str">
        <f>IF(明細書!H502="","",明細書!H502)</f>
        <v/>
      </c>
      <c r="H502" s="42" t="str">
        <f>IF(明細書!I502="","",明細書!I502)</f>
        <v/>
      </c>
      <c r="I502" s="43" t="str">
        <f>IF(明細書!J502="","",明細書!J502)</f>
        <v/>
      </c>
      <c r="J502" s="44" t="str">
        <f>IF(明細書!K502="","",明細書!K502)</f>
        <v/>
      </c>
      <c r="K502" s="42" t="str">
        <f>IF(明細書!L502="","",明細書!L502)</f>
        <v/>
      </c>
      <c r="L502" s="43" t="str">
        <f>IF(明細書!M502="","",明細書!M502)</f>
        <v/>
      </c>
      <c r="M502" s="45" t="str">
        <f>IF(明細書!N502="","",明細書!N502)</f>
        <v/>
      </c>
      <c r="N502" s="342">
        <f>明細書!O502</f>
        <v>0</v>
      </c>
      <c r="O502" s="343"/>
      <c r="Q502" s="55" t="str">
        <f t="shared" si="444"/>
        <v/>
      </c>
      <c r="R502" s="42" t="str">
        <f t="shared" si="445"/>
        <v/>
      </c>
      <c r="S502" s="43" t="str">
        <f t="shared" si="446"/>
        <v/>
      </c>
      <c r="T502" s="44" t="str">
        <f t="shared" si="447"/>
        <v/>
      </c>
      <c r="U502" s="42" t="str">
        <f t="shared" si="448"/>
        <v/>
      </c>
      <c r="V502" s="43" t="str">
        <f t="shared" si="449"/>
        <v/>
      </c>
      <c r="W502" s="46" t="str">
        <f t="shared" si="450"/>
        <v/>
      </c>
      <c r="X502" s="83">
        <f t="shared" si="474"/>
        <v>0</v>
      </c>
      <c r="Z502" s="57">
        <f t="shared" si="451"/>
        <v>0</v>
      </c>
      <c r="AA502" s="58">
        <f t="shared" si="452"/>
        <v>0</v>
      </c>
      <c r="AB502" s="59">
        <f t="shared" si="453"/>
        <v>0</v>
      </c>
      <c r="AC502" s="60">
        <f t="shared" si="454"/>
        <v>0</v>
      </c>
      <c r="AD502" s="58">
        <f t="shared" si="455"/>
        <v>0</v>
      </c>
      <c r="AE502" s="59">
        <f t="shared" si="456"/>
        <v>0</v>
      </c>
      <c r="AF502" s="7">
        <f t="shared" si="440"/>
        <v>0</v>
      </c>
      <c r="AG502" s="84">
        <f t="shared" si="441"/>
        <v>0</v>
      </c>
      <c r="AI502" s="57" t="str">
        <f t="shared" si="457"/>
        <v/>
      </c>
      <c r="AJ502" s="58" t="str">
        <f t="shared" si="458"/>
        <v/>
      </c>
      <c r="AK502" s="59" t="str">
        <f t="shared" si="459"/>
        <v/>
      </c>
      <c r="AL502" s="60" t="str">
        <f t="shared" si="460"/>
        <v/>
      </c>
      <c r="AM502" s="58" t="str">
        <f t="shared" si="461"/>
        <v/>
      </c>
      <c r="AN502" s="59" t="str">
        <f t="shared" si="462"/>
        <v/>
      </c>
      <c r="AO502" s="7" t="str">
        <f t="shared" si="463"/>
        <v/>
      </c>
      <c r="AP502" s="84">
        <f t="shared" si="475"/>
        <v>0</v>
      </c>
      <c r="AR502" s="83">
        <f t="shared" si="442"/>
        <v>1</v>
      </c>
      <c r="AT502" s="83">
        <f t="shared" si="443"/>
        <v>0</v>
      </c>
      <c r="AV502" s="57" t="str">
        <f>IF(明細書!Q502="","",明細書!Q502)</f>
        <v/>
      </c>
      <c r="AW502" s="58" t="str">
        <f>IF(明細書!R502="","",明細書!R502)</f>
        <v/>
      </c>
      <c r="AX502" s="59" t="str">
        <f>IF(明細書!S502="","",明細書!S502)</f>
        <v/>
      </c>
      <c r="AY502" s="60" t="str">
        <f>IF(明細書!T502="","",明細書!T502)</f>
        <v/>
      </c>
      <c r="AZ502" s="58" t="str">
        <f>IF(明細書!U502="","",明細書!U502)</f>
        <v/>
      </c>
      <c r="BA502" s="59" t="str">
        <f>IF(明細書!V502="","",明細書!V502)</f>
        <v/>
      </c>
      <c r="BB502" s="7" t="str">
        <f>IF(明細書!W502="","",明細書!W502)</f>
        <v/>
      </c>
      <c r="BD502" s="57" t="str">
        <f t="shared" si="464"/>
        <v/>
      </c>
      <c r="BE502" s="58" t="str">
        <f t="shared" si="465"/>
        <v/>
      </c>
      <c r="BF502" s="59" t="str">
        <f t="shared" si="466"/>
        <v/>
      </c>
      <c r="BG502" s="60" t="str">
        <f t="shared" si="467"/>
        <v/>
      </c>
      <c r="BH502" s="58" t="str">
        <f t="shared" si="468"/>
        <v/>
      </c>
      <c r="BI502" s="59" t="str">
        <f t="shared" si="469"/>
        <v/>
      </c>
      <c r="BJ502" s="7" t="str">
        <f t="shared" si="470"/>
        <v/>
      </c>
      <c r="BK502" s="7">
        <f t="shared" si="471"/>
        <v>0</v>
      </c>
      <c r="BL502" s="84">
        <f t="shared" si="472"/>
        <v>0</v>
      </c>
      <c r="BM502" s="83">
        <f t="shared" si="473"/>
        <v>1</v>
      </c>
    </row>
    <row r="503" spans="1:65" ht="20.25" customHeight="1" x14ac:dyDescent="0.15">
      <c r="G503" s="55" t="str">
        <f>IF(明細書!H503="","",明細書!H503)</f>
        <v/>
      </c>
      <c r="H503" s="42" t="str">
        <f>IF(明細書!I503="","",明細書!I503)</f>
        <v/>
      </c>
      <c r="I503" s="43" t="str">
        <f>IF(明細書!J503="","",明細書!J503)</f>
        <v/>
      </c>
      <c r="J503" s="44" t="str">
        <f>IF(明細書!K503="","",明細書!K503)</f>
        <v/>
      </c>
      <c r="K503" s="42" t="str">
        <f>IF(明細書!L503="","",明細書!L503)</f>
        <v/>
      </c>
      <c r="L503" s="43" t="str">
        <f>IF(明細書!M503="","",明細書!M503)</f>
        <v/>
      </c>
      <c r="M503" s="45" t="str">
        <f>IF(明細書!N503="","",明細書!N503)</f>
        <v/>
      </c>
      <c r="N503" s="342">
        <f>明細書!O503</f>
        <v>0</v>
      </c>
      <c r="O503" s="343"/>
      <c r="Q503" s="55" t="str">
        <f t="shared" si="444"/>
        <v/>
      </c>
      <c r="R503" s="42" t="str">
        <f t="shared" si="445"/>
        <v/>
      </c>
      <c r="S503" s="43" t="str">
        <f t="shared" si="446"/>
        <v/>
      </c>
      <c r="T503" s="44" t="str">
        <f t="shared" si="447"/>
        <v/>
      </c>
      <c r="U503" s="42" t="str">
        <f t="shared" si="448"/>
        <v/>
      </c>
      <c r="V503" s="43" t="str">
        <f t="shared" si="449"/>
        <v/>
      </c>
      <c r="W503" s="46" t="str">
        <f t="shared" si="450"/>
        <v/>
      </c>
      <c r="X503" s="83">
        <f t="shared" si="474"/>
        <v>0</v>
      </c>
      <c r="Z503" s="57">
        <f t="shared" si="451"/>
        <v>0</v>
      </c>
      <c r="AA503" s="58">
        <f t="shared" si="452"/>
        <v>0</v>
      </c>
      <c r="AB503" s="59">
        <f t="shared" si="453"/>
        <v>0</v>
      </c>
      <c r="AC503" s="60">
        <f t="shared" si="454"/>
        <v>0</v>
      </c>
      <c r="AD503" s="58">
        <f t="shared" si="455"/>
        <v>0</v>
      </c>
      <c r="AE503" s="59">
        <f t="shared" si="456"/>
        <v>0</v>
      </c>
      <c r="AF503" s="7">
        <f t="shared" si="440"/>
        <v>0</v>
      </c>
      <c r="AG503" s="84">
        <f t="shared" si="441"/>
        <v>0</v>
      </c>
      <c r="AI503" s="57" t="str">
        <f t="shared" si="457"/>
        <v/>
      </c>
      <c r="AJ503" s="58" t="str">
        <f t="shared" si="458"/>
        <v/>
      </c>
      <c r="AK503" s="59" t="str">
        <f t="shared" si="459"/>
        <v/>
      </c>
      <c r="AL503" s="60" t="str">
        <f t="shared" si="460"/>
        <v/>
      </c>
      <c r="AM503" s="58" t="str">
        <f t="shared" si="461"/>
        <v/>
      </c>
      <c r="AN503" s="59" t="str">
        <f t="shared" si="462"/>
        <v/>
      </c>
      <c r="AO503" s="7" t="str">
        <f t="shared" si="463"/>
        <v/>
      </c>
      <c r="AP503" s="84">
        <f t="shared" si="475"/>
        <v>0</v>
      </c>
      <c r="AR503" s="83">
        <f t="shared" si="442"/>
        <v>1</v>
      </c>
      <c r="AT503" s="83">
        <f t="shared" si="443"/>
        <v>0</v>
      </c>
      <c r="AV503" s="57" t="str">
        <f>IF(明細書!Q503="","",明細書!Q503)</f>
        <v/>
      </c>
      <c r="AW503" s="58" t="str">
        <f>IF(明細書!R503="","",明細書!R503)</f>
        <v/>
      </c>
      <c r="AX503" s="59" t="str">
        <f>IF(明細書!S503="","",明細書!S503)</f>
        <v/>
      </c>
      <c r="AY503" s="60" t="str">
        <f>IF(明細書!T503="","",明細書!T503)</f>
        <v/>
      </c>
      <c r="AZ503" s="58" t="str">
        <f>IF(明細書!U503="","",明細書!U503)</f>
        <v/>
      </c>
      <c r="BA503" s="59" t="str">
        <f>IF(明細書!V503="","",明細書!V503)</f>
        <v/>
      </c>
      <c r="BB503" s="7" t="str">
        <f>IF(明細書!W503="","",明細書!W503)</f>
        <v/>
      </c>
      <c r="BD503" s="57" t="str">
        <f t="shared" si="464"/>
        <v/>
      </c>
      <c r="BE503" s="58" t="str">
        <f t="shared" si="465"/>
        <v/>
      </c>
      <c r="BF503" s="59" t="str">
        <f t="shared" si="466"/>
        <v/>
      </c>
      <c r="BG503" s="60" t="str">
        <f t="shared" si="467"/>
        <v/>
      </c>
      <c r="BH503" s="58" t="str">
        <f t="shared" si="468"/>
        <v/>
      </c>
      <c r="BI503" s="59" t="str">
        <f t="shared" si="469"/>
        <v/>
      </c>
      <c r="BJ503" s="7" t="str">
        <f t="shared" si="470"/>
        <v/>
      </c>
      <c r="BK503" s="7">
        <f t="shared" si="471"/>
        <v>0</v>
      </c>
      <c r="BL503" s="84">
        <f t="shared" si="472"/>
        <v>0</v>
      </c>
      <c r="BM503" s="83">
        <f t="shared" si="473"/>
        <v>1</v>
      </c>
    </row>
    <row r="504" spans="1:65" ht="20.25" customHeight="1" x14ac:dyDescent="0.15">
      <c r="G504" s="55" t="str">
        <f>IF(明細書!H504="","",明細書!H504)</f>
        <v/>
      </c>
      <c r="H504" s="42" t="str">
        <f>IF(明細書!I504="","",明細書!I504)</f>
        <v/>
      </c>
      <c r="I504" s="43" t="str">
        <f>IF(明細書!J504="","",明細書!J504)</f>
        <v/>
      </c>
      <c r="J504" s="44" t="str">
        <f>IF(明細書!K504="","",明細書!K504)</f>
        <v/>
      </c>
      <c r="K504" s="42" t="str">
        <f>IF(明細書!L504="","",明細書!L504)</f>
        <v/>
      </c>
      <c r="L504" s="43" t="str">
        <f>IF(明細書!M504="","",明細書!M504)</f>
        <v/>
      </c>
      <c r="M504" s="45" t="str">
        <f>IF(明細書!N504="","",明細書!N504)</f>
        <v/>
      </c>
      <c r="N504" s="342">
        <f>明細書!O504</f>
        <v>0</v>
      </c>
      <c r="O504" s="343"/>
      <c r="Q504" s="55" t="str">
        <f t="shared" si="444"/>
        <v/>
      </c>
      <c r="R504" s="42" t="str">
        <f t="shared" si="445"/>
        <v/>
      </c>
      <c r="S504" s="43" t="str">
        <f t="shared" si="446"/>
        <v/>
      </c>
      <c r="T504" s="44" t="str">
        <f t="shared" si="447"/>
        <v/>
      </c>
      <c r="U504" s="42" t="str">
        <f t="shared" si="448"/>
        <v/>
      </c>
      <c r="V504" s="43" t="str">
        <f t="shared" si="449"/>
        <v/>
      </c>
      <c r="W504" s="46" t="str">
        <f t="shared" si="450"/>
        <v/>
      </c>
      <c r="X504" s="83">
        <f t="shared" si="474"/>
        <v>0</v>
      </c>
      <c r="Z504" s="57">
        <f t="shared" si="451"/>
        <v>0</v>
      </c>
      <c r="AA504" s="58">
        <f t="shared" si="452"/>
        <v>0</v>
      </c>
      <c r="AB504" s="59">
        <f t="shared" si="453"/>
        <v>0</v>
      </c>
      <c r="AC504" s="60">
        <f t="shared" si="454"/>
        <v>0</v>
      </c>
      <c r="AD504" s="58">
        <f t="shared" si="455"/>
        <v>0</v>
      </c>
      <c r="AE504" s="59">
        <f t="shared" si="456"/>
        <v>0</v>
      </c>
      <c r="AF504" s="7">
        <f t="shared" si="440"/>
        <v>0</v>
      </c>
      <c r="AG504" s="84">
        <f t="shared" si="441"/>
        <v>0</v>
      </c>
      <c r="AI504" s="57" t="str">
        <f t="shared" si="457"/>
        <v/>
      </c>
      <c r="AJ504" s="58" t="str">
        <f t="shared" si="458"/>
        <v/>
      </c>
      <c r="AK504" s="59" t="str">
        <f t="shared" si="459"/>
        <v/>
      </c>
      <c r="AL504" s="60" t="str">
        <f t="shared" si="460"/>
        <v/>
      </c>
      <c r="AM504" s="58" t="str">
        <f t="shared" si="461"/>
        <v/>
      </c>
      <c r="AN504" s="59" t="str">
        <f t="shared" si="462"/>
        <v/>
      </c>
      <c r="AO504" s="7" t="str">
        <f t="shared" si="463"/>
        <v/>
      </c>
      <c r="AP504" s="84">
        <f t="shared" si="475"/>
        <v>0</v>
      </c>
      <c r="AR504" s="83">
        <f t="shared" si="442"/>
        <v>1</v>
      </c>
      <c r="AT504" s="83">
        <f t="shared" si="443"/>
        <v>0</v>
      </c>
      <c r="AV504" s="57" t="str">
        <f>IF(明細書!Q504="","",明細書!Q504)</f>
        <v/>
      </c>
      <c r="AW504" s="58" t="str">
        <f>IF(明細書!R504="","",明細書!R504)</f>
        <v/>
      </c>
      <c r="AX504" s="59" t="str">
        <f>IF(明細書!S504="","",明細書!S504)</f>
        <v/>
      </c>
      <c r="AY504" s="60" t="str">
        <f>IF(明細書!T504="","",明細書!T504)</f>
        <v/>
      </c>
      <c r="AZ504" s="58" t="str">
        <f>IF(明細書!U504="","",明細書!U504)</f>
        <v/>
      </c>
      <c r="BA504" s="59" t="str">
        <f>IF(明細書!V504="","",明細書!V504)</f>
        <v/>
      </c>
      <c r="BB504" s="7" t="str">
        <f>IF(明細書!W504="","",明細書!W504)</f>
        <v/>
      </c>
      <c r="BD504" s="57" t="str">
        <f t="shared" si="464"/>
        <v/>
      </c>
      <c r="BE504" s="58" t="str">
        <f t="shared" si="465"/>
        <v/>
      </c>
      <c r="BF504" s="59" t="str">
        <f t="shared" si="466"/>
        <v/>
      </c>
      <c r="BG504" s="60" t="str">
        <f t="shared" si="467"/>
        <v/>
      </c>
      <c r="BH504" s="58" t="str">
        <f t="shared" si="468"/>
        <v/>
      </c>
      <c r="BI504" s="59" t="str">
        <f t="shared" si="469"/>
        <v/>
      </c>
      <c r="BJ504" s="7" t="str">
        <f t="shared" si="470"/>
        <v/>
      </c>
      <c r="BK504" s="7">
        <f t="shared" si="471"/>
        <v>0</v>
      </c>
      <c r="BL504" s="84">
        <f t="shared" si="472"/>
        <v>0</v>
      </c>
      <c r="BM504" s="83">
        <f t="shared" si="473"/>
        <v>1</v>
      </c>
    </row>
    <row r="505" spans="1:65" ht="20.25" customHeight="1" thickBot="1" x14ac:dyDescent="0.2">
      <c r="G505" s="54" t="str">
        <f>IF(明細書!H505="","",明細書!H505)</f>
        <v/>
      </c>
      <c r="H505" s="47" t="str">
        <f>IF(明細書!I505="","",明細書!I505)</f>
        <v/>
      </c>
      <c r="I505" s="26" t="str">
        <f>IF(明細書!J505="","",明細書!J505)</f>
        <v/>
      </c>
      <c r="J505" s="27" t="str">
        <f>IF(明細書!K505="","",明細書!K505)</f>
        <v/>
      </c>
      <c r="K505" s="47" t="str">
        <f>IF(明細書!L505="","",明細書!L505)</f>
        <v/>
      </c>
      <c r="L505" s="26" t="str">
        <f>IF(明細書!M505="","",明細書!M505)</f>
        <v/>
      </c>
      <c r="M505" s="48" t="str">
        <f>IF(明細書!N505="","",明細書!N505)</f>
        <v/>
      </c>
      <c r="N505" s="344">
        <f>明細書!O505</f>
        <v>0</v>
      </c>
      <c r="O505" s="345"/>
      <c r="Q505" s="54" t="str">
        <f t="shared" si="444"/>
        <v/>
      </c>
      <c r="R505" s="47" t="str">
        <f t="shared" si="445"/>
        <v/>
      </c>
      <c r="S505" s="26" t="str">
        <f t="shared" si="446"/>
        <v/>
      </c>
      <c r="T505" s="27" t="str">
        <f t="shared" si="447"/>
        <v/>
      </c>
      <c r="U505" s="47" t="str">
        <f t="shared" si="448"/>
        <v/>
      </c>
      <c r="V505" s="26" t="str">
        <f t="shared" si="449"/>
        <v/>
      </c>
      <c r="W505" s="49" t="str">
        <f t="shared" si="450"/>
        <v/>
      </c>
      <c r="X505" s="85">
        <f t="shared" si="474"/>
        <v>0</v>
      </c>
      <c r="Z505" s="62">
        <f t="shared" si="451"/>
        <v>0</v>
      </c>
      <c r="AA505" s="63">
        <f t="shared" si="452"/>
        <v>0</v>
      </c>
      <c r="AB505" s="64">
        <f t="shared" si="453"/>
        <v>0</v>
      </c>
      <c r="AC505" s="65">
        <f t="shared" si="454"/>
        <v>0</v>
      </c>
      <c r="AD505" s="63">
        <f t="shared" si="455"/>
        <v>0</v>
      </c>
      <c r="AE505" s="64">
        <f t="shared" si="456"/>
        <v>0</v>
      </c>
      <c r="AF505" s="61">
        <f t="shared" si="440"/>
        <v>0</v>
      </c>
      <c r="AG505" s="86">
        <f t="shared" si="441"/>
        <v>0</v>
      </c>
      <c r="AI505" s="62" t="str">
        <f t="shared" si="457"/>
        <v/>
      </c>
      <c r="AJ505" s="63" t="str">
        <f t="shared" si="458"/>
        <v/>
      </c>
      <c r="AK505" s="64" t="str">
        <f t="shared" si="459"/>
        <v/>
      </c>
      <c r="AL505" s="65" t="str">
        <f t="shared" si="460"/>
        <v/>
      </c>
      <c r="AM505" s="63" t="str">
        <f t="shared" si="461"/>
        <v/>
      </c>
      <c r="AN505" s="64" t="str">
        <f t="shared" si="462"/>
        <v/>
      </c>
      <c r="AO505" s="61" t="str">
        <f t="shared" si="463"/>
        <v/>
      </c>
      <c r="AP505" s="86">
        <f t="shared" si="475"/>
        <v>0</v>
      </c>
      <c r="AR505" s="85">
        <f t="shared" si="442"/>
        <v>1</v>
      </c>
      <c r="AT505" s="85">
        <f t="shared" si="443"/>
        <v>0</v>
      </c>
      <c r="AV505" s="62" t="str">
        <f>IF(明細書!Q505="","",明細書!Q505)</f>
        <v/>
      </c>
      <c r="AW505" s="63" t="str">
        <f>IF(明細書!R505="","",明細書!R505)</f>
        <v/>
      </c>
      <c r="AX505" s="64" t="str">
        <f>IF(明細書!S505="","",明細書!S505)</f>
        <v/>
      </c>
      <c r="AY505" s="65" t="str">
        <f>IF(明細書!T505="","",明細書!T505)</f>
        <v/>
      </c>
      <c r="AZ505" s="63" t="str">
        <f>IF(明細書!U505="","",明細書!U505)</f>
        <v/>
      </c>
      <c r="BA505" s="64" t="str">
        <f>IF(明細書!V505="","",明細書!V505)</f>
        <v/>
      </c>
      <c r="BB505" s="61" t="str">
        <f>IF(明細書!W505="","",明細書!W505)</f>
        <v/>
      </c>
      <c r="BD505" s="62" t="str">
        <f t="shared" si="464"/>
        <v/>
      </c>
      <c r="BE505" s="63" t="str">
        <f t="shared" si="465"/>
        <v/>
      </c>
      <c r="BF505" s="64" t="str">
        <f t="shared" si="466"/>
        <v/>
      </c>
      <c r="BG505" s="65" t="str">
        <f t="shared" si="467"/>
        <v/>
      </c>
      <c r="BH505" s="63" t="str">
        <f t="shared" si="468"/>
        <v/>
      </c>
      <c r="BI505" s="64" t="str">
        <f t="shared" si="469"/>
        <v/>
      </c>
      <c r="BJ505" s="61" t="str">
        <f t="shared" si="470"/>
        <v/>
      </c>
      <c r="BK505" s="61">
        <f t="shared" si="471"/>
        <v>0</v>
      </c>
      <c r="BL505" s="86">
        <f t="shared" si="472"/>
        <v>0</v>
      </c>
      <c r="BM505" s="85">
        <f t="shared" si="473"/>
        <v>1</v>
      </c>
    </row>
    <row r="506" spans="1:65" ht="20.25" customHeight="1" thickBot="1" x14ac:dyDescent="0.2">
      <c r="Z506" s="87"/>
      <c r="AA506" s="88" t="s">
        <v>22</v>
      </c>
      <c r="AD506" s="88"/>
      <c r="AE506" s="88" t="s">
        <v>23</v>
      </c>
      <c r="AF506" s="89"/>
      <c r="AG506" s="76" t="str">
        <f>IF($AT506&gt;8,AG508,IF($AT506=8,IF($AR506=-1,"-","\"),IF($AT506=7,IF($AR506=-1,"\",""),"")))</f>
        <v/>
      </c>
      <c r="AH506" s="67" t="str">
        <f>IF($AT506&gt;7,AH508,IF($AT506=7,IF($AR506=-1,"-","\"),IF($AT506=6,IF($AR506=-1,"\",""),"")))</f>
        <v/>
      </c>
      <c r="AI506" s="67" t="str">
        <f>IF($AT506&gt;6,AI508,IF($AT506=6,IF($AR506=-1,"-","\"),IF($AT506=5,IF($AR506=-1,"\",""),"")))</f>
        <v/>
      </c>
      <c r="AJ506" s="67" t="str">
        <f>IF($AT506&gt;5,AJ508,IF($AT506=5,IF($AR506=-1,"-","\"),IF($AT506=4,IF($AR506=-1,"\",""),"")))</f>
        <v/>
      </c>
      <c r="AK506" s="67" t="str">
        <f>IF($AT506&gt;4,AK508,IF($AT506=4,IF($AR506=-1,"-","\"),IF($AT506=3,IF($AR506=-1,"\",""),"")))</f>
        <v/>
      </c>
      <c r="AL506" s="67" t="str">
        <f>IF($AT506&gt;3,AL508,IF($AT506=3,IF($AR506=-1,"-","\"),IF($AT506=2,IF($AR506=-1,"\",""),"")))</f>
        <v/>
      </c>
      <c r="AM506" s="67" t="str">
        <f>IF($AT506&gt;2,AM508,IF($AT506=2,IF($AR506=-1,"-","\"),IF($AT506=1,IF($AR506=-1,"\",""),"")))</f>
        <v/>
      </c>
      <c r="AN506" s="67" t="str">
        <f>IF($AT506&gt;1,AN508,IF($AT506=1,IF($AR506=-1,"-","\"),""))</f>
        <v/>
      </c>
      <c r="AO506" s="69" t="str">
        <f>IF($AT506&gt;0,AO508,"")</f>
        <v/>
      </c>
      <c r="AP506" s="89">
        <f>SUM(BL476:BL505)</f>
        <v>0</v>
      </c>
      <c r="AR506" s="90">
        <f>IF(AP506&lt;0,-1,1)</f>
        <v>1</v>
      </c>
      <c r="AT506" s="82">
        <f>IF(COUNTBLANK(AV476:BB505)=210,0,LEN(AP508))</f>
        <v>0</v>
      </c>
    </row>
    <row r="507" spans="1:65" ht="20.25" customHeight="1" thickBot="1" x14ac:dyDescent="0.2">
      <c r="Z507" s="79"/>
      <c r="AA507" s="80" t="s">
        <v>24</v>
      </c>
      <c r="AB507" s="80"/>
      <c r="AC507" s="80"/>
      <c r="AD507" s="80"/>
      <c r="AE507" s="80" t="s">
        <v>23</v>
      </c>
      <c r="AF507" s="81"/>
      <c r="AG507" s="76" t="str">
        <f>IF($AT507&gt;8,AG509,IF($AT507=8,IF($AR507=-1,"-","\"),IF($AT507=7,IF($AR507=-1,"\",""),"")))</f>
        <v/>
      </c>
      <c r="AH507" s="67" t="str">
        <f>IF($AT507&gt;7,AH509,IF($AT507=7,IF($AR507=-1,"-","\"),IF($AT507=6,IF($AR507=-1,"\",""),"")))</f>
        <v/>
      </c>
      <c r="AI507" s="67" t="str">
        <f>IF($AT507&gt;6,AI509,IF($AT507=6,IF($AR507=-1,"-","\"),IF($AT507=5,IF($AR507=-1,"\",""),"")))</f>
        <v/>
      </c>
      <c r="AJ507" s="67" t="str">
        <f>IF($AT507&gt;5,AJ509,IF($AT507=5,IF($AR507=-1,"-","\"),IF($AT507=4,IF($AR507=-1,"\",""),"")))</f>
        <v/>
      </c>
      <c r="AK507" s="67" t="str">
        <f>IF($AT507&gt;4,AK509,IF($AT507=4,IF($AR507=-1,"-","\"),IF($AT507=3,IF($AR507=-1,"\",""),"")))</f>
        <v/>
      </c>
      <c r="AL507" s="67" t="str">
        <f>IF($AT507&gt;3,AL509,IF($AT507=3,IF($AR507=-1,"-","\"),IF($AT507=2,IF($AR507=-1,"\",""),"")))</f>
        <v/>
      </c>
      <c r="AM507" s="67" t="str">
        <f>IF($AT507&gt;2,AM509,IF($AT507=2,IF($AR507=-1,"-","\"),IF($AT507=1,IF($AR507=-1,"\",""),"")))</f>
        <v/>
      </c>
      <c r="AN507" s="67" t="str">
        <f>IF($AT507&gt;1,AN509,IF($AT507=1,IF($AR507=-1,"-","\"),""))</f>
        <v/>
      </c>
      <c r="AO507" s="69" t="str">
        <f>IF($AT507&gt;0,AO509,"")</f>
        <v/>
      </c>
      <c r="AP507" s="81">
        <f>AP506+AP468</f>
        <v>0</v>
      </c>
      <c r="AR507" s="82">
        <f>IF(AP507&lt;0,-1,1)</f>
        <v>1</v>
      </c>
      <c r="AT507" s="85">
        <f>IF(COUNTBLANK(AV476:BB505)=210,0,LEN(AP509))</f>
        <v>0</v>
      </c>
    </row>
    <row r="508" spans="1:65" ht="20.25" customHeight="1" thickBot="1" x14ac:dyDescent="0.2">
      <c r="Z508" s="79" t="s">
        <v>63</v>
      </c>
      <c r="AA508" s="80" t="s">
        <v>22</v>
      </c>
      <c r="AB508" s="80"/>
      <c r="AC508" s="80"/>
      <c r="AD508" s="80"/>
      <c r="AE508" s="80" t="s">
        <v>23</v>
      </c>
      <c r="AF508" s="81" t="s">
        <v>63</v>
      </c>
      <c r="AG508" s="34">
        <f>INT(AP508/10000000)-INT(AP508/100000000)*10</f>
        <v>0</v>
      </c>
      <c r="AH508" s="72">
        <f>INT(AP508/1000000)-INT(AP508/10000000)*10</f>
        <v>0</v>
      </c>
      <c r="AI508" s="73">
        <f>INT(AP508/100000)-INT(AP508/1000000)*10</f>
        <v>0</v>
      </c>
      <c r="AJ508" s="74">
        <f>INT(AP508/100000)-INT(AP508/1000000)*10</f>
        <v>0</v>
      </c>
      <c r="AK508" s="72">
        <f>INT(AP508/10000)-INT(AP508/100000)*10</f>
        <v>0</v>
      </c>
      <c r="AL508" s="73">
        <f>INT(AP508/1000)-INT(AP508/10000)*10</f>
        <v>0</v>
      </c>
      <c r="AM508" s="74">
        <f>INT(AP508/100)-INT(AP508/1000)*10</f>
        <v>0</v>
      </c>
      <c r="AN508" s="72">
        <f>INT(AP508/10)-INT(AP508/100)*10</f>
        <v>0</v>
      </c>
      <c r="AO508" s="36">
        <f>INT(AP508/1)-INT(AP508/10)*10</f>
        <v>0</v>
      </c>
      <c r="AP508" s="75">
        <f>AP506*AR506</f>
        <v>0</v>
      </c>
    </row>
    <row r="509" spans="1:65" ht="20.25" customHeight="1" thickBot="1" x14ac:dyDescent="0.2">
      <c r="Z509" s="79" t="s">
        <v>63</v>
      </c>
      <c r="AA509" s="80" t="s">
        <v>24</v>
      </c>
      <c r="AB509" s="80"/>
      <c r="AC509" s="80"/>
      <c r="AD509" s="80"/>
      <c r="AE509" s="80" t="s">
        <v>23</v>
      </c>
      <c r="AF509" s="81" t="s">
        <v>63</v>
      </c>
      <c r="AG509" s="70">
        <f>INT(AP509/10000000)-INT(AP509/100000000)*10</f>
        <v>0</v>
      </c>
      <c r="AH509" s="67">
        <f>INT(AP509/1000000)-INT(AP509/10000000)*10</f>
        <v>0</v>
      </c>
      <c r="AI509" s="68">
        <f>INT(AP509/100000)-INT(AP509/1000000)*10</f>
        <v>0</v>
      </c>
      <c r="AJ509" s="66">
        <f>INT(AP509/100000)-INT(AP509/1000000)*10</f>
        <v>0</v>
      </c>
      <c r="AK509" s="67">
        <f>INT(AP509/10000)-INT(AP509/100000)*10</f>
        <v>0</v>
      </c>
      <c r="AL509" s="68">
        <f>INT(AP509/1000)-INT(AP509/10000)*10</f>
        <v>0</v>
      </c>
      <c r="AM509" s="66">
        <f>INT(AP509/100)-INT(AP509/1000)*10</f>
        <v>0</v>
      </c>
      <c r="AN509" s="67">
        <f>INT(AP509/10)-INT(AP509/100)*10</f>
        <v>0</v>
      </c>
      <c r="AO509" s="69">
        <f>INT(AP509/1)-INT(AP509/10)*10</f>
        <v>0</v>
      </c>
      <c r="AP509" s="71">
        <f>AP507*AR507</f>
        <v>0</v>
      </c>
    </row>
    <row r="510" spans="1:65" ht="20.25" customHeight="1" x14ac:dyDescent="0.15">
      <c r="A510" s="33" t="s">
        <v>64</v>
      </c>
      <c r="B510" s="33" t="s">
        <v>65</v>
      </c>
      <c r="C510" s="33">
        <f>C471+1</f>
        <v>14</v>
      </c>
    </row>
    <row r="512" spans="1:65" ht="20.25" customHeight="1" x14ac:dyDescent="0.15">
      <c r="Q512" s="33" t="str">
        <f>IF(G515&lt;10,G515*1000000,"")</f>
        <v/>
      </c>
    </row>
    <row r="513" spans="7:65" ht="20.25" customHeight="1" thickBot="1" x14ac:dyDescent="0.2"/>
    <row r="514" spans="7:65" ht="20.25" customHeight="1" thickBot="1" x14ac:dyDescent="0.2">
      <c r="G514" s="77"/>
      <c r="H514" s="78" t="s">
        <v>15</v>
      </c>
      <c r="I514" s="35"/>
      <c r="J514" s="35"/>
      <c r="K514" s="35"/>
      <c r="L514" s="35" t="s">
        <v>16</v>
      </c>
      <c r="M514" s="35"/>
      <c r="N514" s="34" t="s">
        <v>17</v>
      </c>
      <c r="O514" s="36" t="s">
        <v>18</v>
      </c>
      <c r="Q514" s="79" t="s">
        <v>15</v>
      </c>
      <c r="R514" s="80"/>
      <c r="S514" s="80" t="s">
        <v>16</v>
      </c>
      <c r="T514" s="80"/>
      <c r="U514" s="80" t="s">
        <v>23</v>
      </c>
      <c r="V514" s="80"/>
      <c r="W514" s="81" t="s">
        <v>37</v>
      </c>
      <c r="X514" s="82" t="s">
        <v>39</v>
      </c>
      <c r="Z514" s="79" t="s">
        <v>63</v>
      </c>
      <c r="AA514" s="80" t="s">
        <v>19</v>
      </c>
      <c r="AB514" s="80"/>
      <c r="AC514" s="80"/>
      <c r="AD514" s="80"/>
      <c r="AE514" s="80" t="s">
        <v>20</v>
      </c>
      <c r="AF514" s="81" t="s">
        <v>63</v>
      </c>
      <c r="AG514" s="81" t="s">
        <v>43</v>
      </c>
      <c r="AI514" s="79"/>
      <c r="AJ514" s="80" t="s">
        <v>19</v>
      </c>
      <c r="AK514" s="80"/>
      <c r="AL514" s="80"/>
      <c r="AM514" s="80"/>
      <c r="AN514" s="80" t="s">
        <v>20</v>
      </c>
      <c r="AO514" s="81"/>
      <c r="AP514" s="81" t="s">
        <v>44</v>
      </c>
      <c r="AR514" s="82" t="s">
        <v>38</v>
      </c>
      <c r="AT514" s="82" t="s">
        <v>42</v>
      </c>
      <c r="AV514" s="79"/>
      <c r="AW514" s="80" t="s">
        <v>19</v>
      </c>
      <c r="AX514" s="80"/>
      <c r="AY514" s="80"/>
      <c r="AZ514" s="80"/>
      <c r="BA514" s="80" t="s">
        <v>20</v>
      </c>
      <c r="BB514" s="81"/>
      <c r="BD514" s="79" t="s">
        <v>19</v>
      </c>
      <c r="BE514" s="80"/>
      <c r="BF514" s="80" t="s">
        <v>20</v>
      </c>
      <c r="BG514" s="80"/>
      <c r="BH514" s="80" t="s">
        <v>23</v>
      </c>
      <c r="BI514" s="80"/>
      <c r="BJ514" s="81" t="s">
        <v>37</v>
      </c>
      <c r="BK514" s="81" t="s">
        <v>43</v>
      </c>
      <c r="BL514" s="81" t="s">
        <v>44</v>
      </c>
      <c r="BM514" s="82" t="s">
        <v>38</v>
      </c>
    </row>
    <row r="515" spans="7:65" ht="20.25" customHeight="1" x14ac:dyDescent="0.15">
      <c r="G515" s="56" t="str">
        <f>IF(明細書!H515="","",明細書!H515)</f>
        <v/>
      </c>
      <c r="H515" s="37" t="str">
        <f>IF(明細書!I515="","",明細書!I515)</f>
        <v/>
      </c>
      <c r="I515" s="38" t="str">
        <f>IF(明細書!J515="","",明細書!J515)</f>
        <v/>
      </c>
      <c r="J515" s="39" t="str">
        <f>IF(明細書!K515="","",明細書!K515)</f>
        <v/>
      </c>
      <c r="K515" s="37" t="str">
        <f>IF(明細書!L515="","",明細書!L515)</f>
        <v/>
      </c>
      <c r="L515" s="38" t="str">
        <f>IF(明細書!M515="","",明細書!M515)</f>
        <v/>
      </c>
      <c r="M515" s="40" t="str">
        <f>IF(明細書!N515="","",明細書!N515)</f>
        <v/>
      </c>
      <c r="N515" s="346">
        <f>明細書!O515</f>
        <v>0</v>
      </c>
      <c r="O515" s="347"/>
      <c r="Q515" s="56" t="str">
        <f>IF(G515&lt;10,G515*1000000,"")</f>
        <v/>
      </c>
      <c r="R515" s="37" t="str">
        <f>IF(H515&lt;10,H515*100000,"")</f>
        <v/>
      </c>
      <c r="S515" s="38" t="str">
        <f>IF(I515&lt;10,I515*10000,"")</f>
        <v/>
      </c>
      <c r="T515" s="39" t="str">
        <f>IF(J515&lt;10,J515*1000,"")</f>
        <v/>
      </c>
      <c r="U515" s="37" t="str">
        <f>IF(K515&lt;10,K515*100,"")</f>
        <v/>
      </c>
      <c r="V515" s="38" t="str">
        <f>IF(L515&lt;10,L515*10,"")</f>
        <v/>
      </c>
      <c r="W515" s="41" t="str">
        <f>IF(M515&lt;10,M515*1,"")</f>
        <v/>
      </c>
      <c r="X515" s="83">
        <f>SUM(Q515:W515)</f>
        <v>0</v>
      </c>
      <c r="Z515" s="57">
        <f>INT($AG515/1000000)-INT($AG515/10000000)*10</f>
        <v>0</v>
      </c>
      <c r="AA515" s="58">
        <f>INT($AG515/100000)-INT($AG515/1000000)*10</f>
        <v>0</v>
      </c>
      <c r="AB515" s="59">
        <f>INT($AG515/10000)-INT($AG515/100000)*10</f>
        <v>0</v>
      </c>
      <c r="AC515" s="60">
        <f>INT($AG515/1000)-INT($AG515/10000)*10</f>
        <v>0</v>
      </c>
      <c r="AD515" s="58">
        <f>INT($AG515/100)-INT($AG515/1000)*10</f>
        <v>0</v>
      </c>
      <c r="AE515" s="59">
        <f>INT($AG515/10)-INT($AG515/100)*10</f>
        <v>0</v>
      </c>
      <c r="AF515" s="7">
        <f t="shared" ref="AF515:AF544" si="476">INT($AG515/1)-INT($AG515/10)*10</f>
        <v>0</v>
      </c>
      <c r="AG515" s="84">
        <f t="shared" ref="AG515:AG544" si="477">X515*N515</f>
        <v>0</v>
      </c>
      <c r="AI515" s="57" t="str">
        <f>IF($AT515&gt;6,Z515,IF($AT515=6,IF($AR515=-1,"-","\"),IF($AT515=5,IF($AR515=-1,"\",""),"")))</f>
        <v/>
      </c>
      <c r="AJ515" s="58" t="str">
        <f>IF($AT515&gt;5,AA515,IF($AT515=5,IF($AR515=-1,"-","\"),IF($AT515=4,IF($AR515=-1,"\",""),"")))</f>
        <v/>
      </c>
      <c r="AK515" s="59" t="str">
        <f>IF($AT515&gt;4,AB515,IF($AT515=4,IF($AR515=-1,"-","\"),IF($AT515=3,IF($AR515=-1,"\",""),"")))</f>
        <v/>
      </c>
      <c r="AL515" s="60" t="str">
        <f>IF($AT515&gt;3,AC515,IF($AT515=3,IF($AR515=-1,"-","\"),IF($AT515=2,IF($AR515=-1,"\",""),"")))</f>
        <v/>
      </c>
      <c r="AM515" s="58" t="str">
        <f>IF($AT515&gt;2,AD515,IF($AT515=2,IF($AR515=-1,"-","\"),IF($AT515=1,IF($AR515=-1,"\",""),"")))</f>
        <v/>
      </c>
      <c r="AN515" s="59" t="str">
        <f>IF($AT515&gt;1,AE515,IF($AT515=1,IF($AR515=-1,"-","\"),IF($AT515=0,IF($AR515=-1,"\",""),"")))</f>
        <v/>
      </c>
      <c r="AO515" s="7" t="str">
        <f>IF($AT515&gt;0,AF515,"")</f>
        <v/>
      </c>
      <c r="AP515" s="84">
        <f>AG515*AR515</f>
        <v>0</v>
      </c>
      <c r="AR515" s="83">
        <f t="shared" ref="AR515:AR544" si="478">IF(COUNTIF(G515:M515,"-")&gt;0,-1,1)</f>
        <v>1</v>
      </c>
      <c r="AT515" s="83">
        <f t="shared" ref="AT515:AT544" si="479">IF(W515="",0,LEN(AG515))</f>
        <v>0</v>
      </c>
      <c r="AV515" s="57" t="str">
        <f>IF(明細書!Q515="","",明細書!Q515)</f>
        <v/>
      </c>
      <c r="AW515" s="58" t="str">
        <f>IF(明細書!R515="","",明細書!R515)</f>
        <v/>
      </c>
      <c r="AX515" s="59" t="str">
        <f>IF(明細書!S515="","",明細書!S515)</f>
        <v/>
      </c>
      <c r="AY515" s="60" t="str">
        <f>IF(明細書!T515="","",明細書!T515)</f>
        <v/>
      </c>
      <c r="AZ515" s="58" t="str">
        <f>IF(明細書!U515="","",明細書!U515)</f>
        <v/>
      </c>
      <c r="BA515" s="59" t="str">
        <f>IF(明細書!V515="","",明細書!V515)</f>
        <v/>
      </c>
      <c r="BB515" s="7" t="str">
        <f>IF(明細書!W515="","",明細書!W515)</f>
        <v/>
      </c>
      <c r="BD515" s="57" t="str">
        <f>IF(AV515&lt;10,AV515*1000000,"")</f>
        <v/>
      </c>
      <c r="BE515" s="58" t="str">
        <f>IF(AW515&lt;10,AW515*100000,"")</f>
        <v/>
      </c>
      <c r="BF515" s="59" t="str">
        <f>IF(AX515&lt;10,AX515*10000,"")</f>
        <v/>
      </c>
      <c r="BG515" s="60" t="str">
        <f>IF(AY515&lt;10,AY515*1000,"")</f>
        <v/>
      </c>
      <c r="BH515" s="58" t="str">
        <f>IF(AZ515&lt;10,AZ515*100,"")</f>
        <v/>
      </c>
      <c r="BI515" s="59" t="str">
        <f>IF(BA515&lt;10,BA515*10,"")</f>
        <v/>
      </c>
      <c r="BJ515" s="7" t="str">
        <f>IF(BB515&lt;10,BB515*1,"")</f>
        <v/>
      </c>
      <c r="BK515" s="7">
        <f>SUM(BD515:BJ515)</f>
        <v>0</v>
      </c>
      <c r="BL515" s="84">
        <f>BK515*BM515</f>
        <v>0</v>
      </c>
      <c r="BM515" s="83">
        <f>IF(COUNTIF(AV515:BB515,"-")&gt;0,-1,1)</f>
        <v>1</v>
      </c>
    </row>
    <row r="516" spans="7:65" ht="20.25" customHeight="1" x14ac:dyDescent="0.15">
      <c r="G516" s="55" t="str">
        <f>IF(明細書!H516="","",明細書!H516)</f>
        <v/>
      </c>
      <c r="H516" s="42" t="str">
        <f>IF(明細書!I516="","",明細書!I516)</f>
        <v/>
      </c>
      <c r="I516" s="43" t="str">
        <f>IF(明細書!J516="","",明細書!J516)</f>
        <v/>
      </c>
      <c r="J516" s="44" t="str">
        <f>IF(明細書!K516="","",明細書!K516)</f>
        <v/>
      </c>
      <c r="K516" s="42" t="str">
        <f>IF(明細書!L516="","",明細書!L516)</f>
        <v/>
      </c>
      <c r="L516" s="43" t="str">
        <f>IF(明細書!M516="","",明細書!M516)</f>
        <v/>
      </c>
      <c r="M516" s="45" t="str">
        <f>IF(明細書!N516="","",明細書!N516)</f>
        <v/>
      </c>
      <c r="N516" s="342">
        <f>明細書!O516</f>
        <v>0</v>
      </c>
      <c r="O516" s="343"/>
      <c r="Q516" s="55" t="str">
        <f t="shared" ref="Q516:Q544" si="480">IF(G516&lt;10,G516*1000000,"")</f>
        <v/>
      </c>
      <c r="R516" s="42" t="str">
        <f t="shared" ref="R516:R544" si="481">IF(H516&lt;10,H516*100000,"")</f>
        <v/>
      </c>
      <c r="S516" s="43" t="str">
        <f t="shared" ref="S516:S544" si="482">IF(I516&lt;10,I516*10000,"")</f>
        <v/>
      </c>
      <c r="T516" s="44" t="str">
        <f t="shared" ref="T516:T544" si="483">IF(J516&lt;10,J516*1000,"")</f>
        <v/>
      </c>
      <c r="U516" s="42" t="str">
        <f t="shared" ref="U516:U544" si="484">IF(K516&lt;10,K516*100,"")</f>
        <v/>
      </c>
      <c r="V516" s="43" t="str">
        <f t="shared" ref="V516:V544" si="485">IF(L516&lt;10,L516*10,"")</f>
        <v/>
      </c>
      <c r="W516" s="46" t="str">
        <f t="shared" ref="W516:W544" si="486">IF(M516&lt;10,M516*1,"")</f>
        <v/>
      </c>
      <c r="X516" s="83">
        <f>SUM(Q516:W516)</f>
        <v>0</v>
      </c>
      <c r="Z516" s="57">
        <f t="shared" ref="Z516:Z544" si="487">INT($AG516/1000000)-INT($AG516/10000000)*10</f>
        <v>0</v>
      </c>
      <c r="AA516" s="58">
        <f t="shared" ref="AA516:AA544" si="488">INT($AG516/100000)-INT($AG516/1000000)*10</f>
        <v>0</v>
      </c>
      <c r="AB516" s="59">
        <f t="shared" ref="AB516:AB544" si="489">INT($AG516/10000)-INT($AG516/100000)*10</f>
        <v>0</v>
      </c>
      <c r="AC516" s="60">
        <f t="shared" ref="AC516:AC544" si="490">INT($AG516/1000)-INT($AG516/10000)*10</f>
        <v>0</v>
      </c>
      <c r="AD516" s="58">
        <f t="shared" ref="AD516:AD544" si="491">INT($AG516/100)-INT($AG516/1000)*10</f>
        <v>0</v>
      </c>
      <c r="AE516" s="59">
        <f t="shared" ref="AE516:AE544" si="492">INT($AG516/10)-INT($AG516/100)*10</f>
        <v>0</v>
      </c>
      <c r="AF516" s="7">
        <f t="shared" si="476"/>
        <v>0</v>
      </c>
      <c r="AG516" s="84">
        <f t="shared" si="477"/>
        <v>0</v>
      </c>
      <c r="AI516" s="57" t="str">
        <f t="shared" ref="AI516:AI544" si="493">IF($AT516&gt;6,Z516,IF($AT516=6,IF($AR516=-1,"-","\"),IF($AT516=5,IF($AR516=-1,"\",""),"")))</f>
        <v/>
      </c>
      <c r="AJ516" s="58" t="str">
        <f t="shared" ref="AJ516:AJ544" si="494">IF($AT516&gt;5,AA516,IF($AT516=5,IF($AR516=-1,"-","\"),IF($AT516=4,IF($AR516=-1,"\",""),"")))</f>
        <v/>
      </c>
      <c r="AK516" s="59" t="str">
        <f t="shared" ref="AK516:AK544" si="495">IF($AT516&gt;4,AB516,IF($AT516=4,IF($AR516=-1,"-","\"),IF($AT516=3,IF($AR516=-1,"\",""),"")))</f>
        <v/>
      </c>
      <c r="AL516" s="60" t="str">
        <f t="shared" ref="AL516:AL544" si="496">IF($AT516&gt;3,AC516,IF($AT516=3,IF($AR516=-1,"-","\"),IF($AT516=2,IF($AR516=-1,"\",""),"")))</f>
        <v/>
      </c>
      <c r="AM516" s="58" t="str">
        <f t="shared" ref="AM516:AM544" si="497">IF($AT516&gt;2,AD516,IF($AT516=2,IF($AR516=-1,"-","\"),IF($AT516=1,IF($AR516=-1,"\",""),"")))</f>
        <v/>
      </c>
      <c r="AN516" s="59" t="str">
        <f t="shared" ref="AN516:AN544" si="498">IF($AT516&gt;1,AE516,IF($AT516=1,IF($AR516=-1,"-","\"),IF($AT516=0,IF($AR516=-1,"\",""),"")))</f>
        <v/>
      </c>
      <c r="AO516" s="7" t="str">
        <f t="shared" ref="AO516:AO544" si="499">IF($AT516&gt;0,AF516,"")</f>
        <v/>
      </c>
      <c r="AP516" s="84">
        <f>AG516*AR516</f>
        <v>0</v>
      </c>
      <c r="AR516" s="83">
        <f t="shared" si="478"/>
        <v>1</v>
      </c>
      <c r="AT516" s="83">
        <f t="shared" si="479"/>
        <v>0</v>
      </c>
      <c r="AV516" s="57" t="str">
        <f>IF(明細書!Q516="","",明細書!Q516)</f>
        <v/>
      </c>
      <c r="AW516" s="58" t="str">
        <f>IF(明細書!R516="","",明細書!R516)</f>
        <v/>
      </c>
      <c r="AX516" s="59" t="str">
        <f>IF(明細書!S516="","",明細書!S516)</f>
        <v/>
      </c>
      <c r="AY516" s="60" t="str">
        <f>IF(明細書!T516="","",明細書!T516)</f>
        <v/>
      </c>
      <c r="AZ516" s="58" t="str">
        <f>IF(明細書!U516="","",明細書!U516)</f>
        <v/>
      </c>
      <c r="BA516" s="59" t="str">
        <f>IF(明細書!V516="","",明細書!V516)</f>
        <v/>
      </c>
      <c r="BB516" s="7" t="str">
        <f>IF(明細書!W516="","",明細書!W516)</f>
        <v/>
      </c>
      <c r="BD516" s="57" t="str">
        <f t="shared" ref="BD516:BD544" si="500">IF(AV516&lt;10,AV516*1000000,"")</f>
        <v/>
      </c>
      <c r="BE516" s="58" t="str">
        <f t="shared" ref="BE516:BE544" si="501">IF(AW516&lt;10,AW516*100000,"")</f>
        <v/>
      </c>
      <c r="BF516" s="59" t="str">
        <f t="shared" ref="BF516:BF544" si="502">IF(AX516&lt;10,AX516*10000,"")</f>
        <v/>
      </c>
      <c r="BG516" s="60" t="str">
        <f t="shared" ref="BG516:BG544" si="503">IF(AY516&lt;10,AY516*1000,"")</f>
        <v/>
      </c>
      <c r="BH516" s="58" t="str">
        <f t="shared" ref="BH516:BH544" si="504">IF(AZ516&lt;10,AZ516*100,"")</f>
        <v/>
      </c>
      <c r="BI516" s="59" t="str">
        <f t="shared" ref="BI516:BI544" si="505">IF(BA516&lt;10,BA516*10,"")</f>
        <v/>
      </c>
      <c r="BJ516" s="7" t="str">
        <f t="shared" ref="BJ516:BJ544" si="506">IF(BB516&lt;10,BB516*1,"")</f>
        <v/>
      </c>
      <c r="BK516" s="7">
        <f t="shared" ref="BK516:BK544" si="507">SUM(BD516:BJ516)</f>
        <v>0</v>
      </c>
      <c r="BL516" s="84">
        <f t="shared" ref="BL516:BL544" si="508">BK516*BM516</f>
        <v>0</v>
      </c>
      <c r="BM516" s="83">
        <f t="shared" ref="BM516:BM544" si="509">IF(COUNTIF(AV516:BB516,"-")&gt;0,-1,1)</f>
        <v>1</v>
      </c>
    </row>
    <row r="517" spans="7:65" ht="20.25" customHeight="1" x14ac:dyDescent="0.15">
      <c r="G517" s="55" t="str">
        <f>IF(明細書!H517="","",明細書!H517)</f>
        <v/>
      </c>
      <c r="H517" s="42" t="str">
        <f>IF(明細書!I517="","",明細書!I517)</f>
        <v/>
      </c>
      <c r="I517" s="43" t="str">
        <f>IF(明細書!J517="","",明細書!J517)</f>
        <v/>
      </c>
      <c r="J517" s="44" t="str">
        <f>IF(明細書!K517="","",明細書!K517)</f>
        <v/>
      </c>
      <c r="K517" s="42" t="str">
        <f>IF(明細書!L517="","",明細書!L517)</f>
        <v/>
      </c>
      <c r="L517" s="43" t="str">
        <f>IF(明細書!M517="","",明細書!M517)</f>
        <v/>
      </c>
      <c r="M517" s="45" t="str">
        <f>IF(明細書!N517="","",明細書!N517)</f>
        <v/>
      </c>
      <c r="N517" s="342">
        <f>明細書!O517</f>
        <v>0</v>
      </c>
      <c r="O517" s="343"/>
      <c r="Q517" s="55" t="str">
        <f t="shared" si="480"/>
        <v/>
      </c>
      <c r="R517" s="42" t="str">
        <f t="shared" si="481"/>
        <v/>
      </c>
      <c r="S517" s="43" t="str">
        <f t="shared" si="482"/>
        <v/>
      </c>
      <c r="T517" s="44" t="str">
        <f t="shared" si="483"/>
        <v/>
      </c>
      <c r="U517" s="42" t="str">
        <f t="shared" si="484"/>
        <v/>
      </c>
      <c r="V517" s="43" t="str">
        <f t="shared" si="485"/>
        <v/>
      </c>
      <c r="W517" s="46" t="str">
        <f t="shared" si="486"/>
        <v/>
      </c>
      <c r="X517" s="83">
        <f t="shared" ref="X517:X544" si="510">SUM(Q517:W517)</f>
        <v>0</v>
      </c>
      <c r="Z517" s="57">
        <f t="shared" si="487"/>
        <v>0</v>
      </c>
      <c r="AA517" s="58">
        <f t="shared" si="488"/>
        <v>0</v>
      </c>
      <c r="AB517" s="59">
        <f t="shared" si="489"/>
        <v>0</v>
      </c>
      <c r="AC517" s="60">
        <f t="shared" si="490"/>
        <v>0</v>
      </c>
      <c r="AD517" s="58">
        <f t="shared" si="491"/>
        <v>0</v>
      </c>
      <c r="AE517" s="59">
        <f t="shared" si="492"/>
        <v>0</v>
      </c>
      <c r="AF517" s="7">
        <f t="shared" si="476"/>
        <v>0</v>
      </c>
      <c r="AG517" s="84">
        <f t="shared" si="477"/>
        <v>0</v>
      </c>
      <c r="AI517" s="57" t="str">
        <f t="shared" si="493"/>
        <v/>
      </c>
      <c r="AJ517" s="58" t="str">
        <f t="shared" si="494"/>
        <v/>
      </c>
      <c r="AK517" s="59" t="str">
        <f t="shared" si="495"/>
        <v/>
      </c>
      <c r="AL517" s="60" t="str">
        <f t="shared" si="496"/>
        <v/>
      </c>
      <c r="AM517" s="58" t="str">
        <f t="shared" si="497"/>
        <v/>
      </c>
      <c r="AN517" s="59" t="str">
        <f t="shared" si="498"/>
        <v/>
      </c>
      <c r="AO517" s="7" t="str">
        <f t="shared" si="499"/>
        <v/>
      </c>
      <c r="AP517" s="84">
        <f t="shared" ref="AP517:AP544" si="511">AG517*AR517</f>
        <v>0</v>
      </c>
      <c r="AR517" s="83">
        <f t="shared" si="478"/>
        <v>1</v>
      </c>
      <c r="AT517" s="83">
        <f t="shared" si="479"/>
        <v>0</v>
      </c>
      <c r="AV517" s="57" t="str">
        <f>IF(明細書!Q517="","",明細書!Q517)</f>
        <v/>
      </c>
      <c r="AW517" s="58" t="str">
        <f>IF(明細書!R517="","",明細書!R517)</f>
        <v/>
      </c>
      <c r="AX517" s="59" t="str">
        <f>IF(明細書!S517="","",明細書!S517)</f>
        <v/>
      </c>
      <c r="AY517" s="60" t="str">
        <f>IF(明細書!T517="","",明細書!T517)</f>
        <v/>
      </c>
      <c r="AZ517" s="58" t="str">
        <f>IF(明細書!U517="","",明細書!U517)</f>
        <v/>
      </c>
      <c r="BA517" s="59" t="str">
        <f>IF(明細書!V517="","",明細書!V517)</f>
        <v/>
      </c>
      <c r="BB517" s="7" t="str">
        <f>IF(明細書!W517="","",明細書!W517)</f>
        <v/>
      </c>
      <c r="BD517" s="57" t="str">
        <f t="shared" si="500"/>
        <v/>
      </c>
      <c r="BE517" s="58" t="str">
        <f t="shared" si="501"/>
        <v/>
      </c>
      <c r="BF517" s="59" t="str">
        <f t="shared" si="502"/>
        <v/>
      </c>
      <c r="BG517" s="60" t="str">
        <f t="shared" si="503"/>
        <v/>
      </c>
      <c r="BH517" s="58" t="str">
        <f t="shared" si="504"/>
        <v/>
      </c>
      <c r="BI517" s="59" t="str">
        <f t="shared" si="505"/>
        <v/>
      </c>
      <c r="BJ517" s="7" t="str">
        <f t="shared" si="506"/>
        <v/>
      </c>
      <c r="BK517" s="7">
        <f t="shared" si="507"/>
        <v>0</v>
      </c>
      <c r="BL517" s="84">
        <f t="shared" si="508"/>
        <v>0</v>
      </c>
      <c r="BM517" s="83">
        <f t="shared" si="509"/>
        <v>1</v>
      </c>
    </row>
    <row r="518" spans="7:65" ht="20.25" customHeight="1" x14ac:dyDescent="0.15">
      <c r="G518" s="55" t="str">
        <f>IF(明細書!H518="","",明細書!H518)</f>
        <v/>
      </c>
      <c r="H518" s="42" t="str">
        <f>IF(明細書!I518="","",明細書!I518)</f>
        <v/>
      </c>
      <c r="I518" s="43" t="str">
        <f>IF(明細書!J518="","",明細書!J518)</f>
        <v/>
      </c>
      <c r="J518" s="44" t="str">
        <f>IF(明細書!K518="","",明細書!K518)</f>
        <v/>
      </c>
      <c r="K518" s="42" t="str">
        <f>IF(明細書!L518="","",明細書!L518)</f>
        <v/>
      </c>
      <c r="L518" s="43" t="str">
        <f>IF(明細書!M518="","",明細書!M518)</f>
        <v/>
      </c>
      <c r="M518" s="45" t="str">
        <f>IF(明細書!N518="","",明細書!N518)</f>
        <v/>
      </c>
      <c r="N518" s="342">
        <f>明細書!O518</f>
        <v>0</v>
      </c>
      <c r="O518" s="343"/>
      <c r="Q518" s="55" t="str">
        <f t="shared" si="480"/>
        <v/>
      </c>
      <c r="R518" s="42" t="str">
        <f t="shared" si="481"/>
        <v/>
      </c>
      <c r="S518" s="43" t="str">
        <f t="shared" si="482"/>
        <v/>
      </c>
      <c r="T518" s="44" t="str">
        <f t="shared" si="483"/>
        <v/>
      </c>
      <c r="U518" s="42" t="str">
        <f t="shared" si="484"/>
        <v/>
      </c>
      <c r="V518" s="43" t="str">
        <f t="shared" si="485"/>
        <v/>
      </c>
      <c r="W518" s="46" t="str">
        <f t="shared" si="486"/>
        <v/>
      </c>
      <c r="X518" s="83">
        <f t="shared" si="510"/>
        <v>0</v>
      </c>
      <c r="Z518" s="57">
        <f t="shared" si="487"/>
        <v>0</v>
      </c>
      <c r="AA518" s="58">
        <f t="shared" si="488"/>
        <v>0</v>
      </c>
      <c r="AB518" s="59">
        <f t="shared" si="489"/>
        <v>0</v>
      </c>
      <c r="AC518" s="60">
        <f t="shared" si="490"/>
        <v>0</v>
      </c>
      <c r="AD518" s="58">
        <f t="shared" si="491"/>
        <v>0</v>
      </c>
      <c r="AE518" s="59">
        <f t="shared" si="492"/>
        <v>0</v>
      </c>
      <c r="AF518" s="7">
        <f t="shared" si="476"/>
        <v>0</v>
      </c>
      <c r="AG518" s="84">
        <f t="shared" si="477"/>
        <v>0</v>
      </c>
      <c r="AI518" s="57" t="str">
        <f t="shared" si="493"/>
        <v/>
      </c>
      <c r="AJ518" s="58" t="str">
        <f t="shared" si="494"/>
        <v/>
      </c>
      <c r="AK518" s="59" t="str">
        <f t="shared" si="495"/>
        <v/>
      </c>
      <c r="AL518" s="60" t="str">
        <f t="shared" si="496"/>
        <v/>
      </c>
      <c r="AM518" s="58" t="str">
        <f t="shared" si="497"/>
        <v/>
      </c>
      <c r="AN518" s="59" t="str">
        <f t="shared" si="498"/>
        <v/>
      </c>
      <c r="AO518" s="7" t="str">
        <f t="shared" si="499"/>
        <v/>
      </c>
      <c r="AP518" s="84">
        <f t="shared" si="511"/>
        <v>0</v>
      </c>
      <c r="AR518" s="83">
        <f t="shared" si="478"/>
        <v>1</v>
      </c>
      <c r="AT518" s="83">
        <f t="shared" si="479"/>
        <v>0</v>
      </c>
      <c r="AV518" s="57" t="str">
        <f>IF(明細書!Q518="","",明細書!Q518)</f>
        <v/>
      </c>
      <c r="AW518" s="58" t="str">
        <f>IF(明細書!R518="","",明細書!R518)</f>
        <v/>
      </c>
      <c r="AX518" s="59" t="str">
        <f>IF(明細書!S518="","",明細書!S518)</f>
        <v/>
      </c>
      <c r="AY518" s="60" t="str">
        <f>IF(明細書!T518="","",明細書!T518)</f>
        <v/>
      </c>
      <c r="AZ518" s="58" t="str">
        <f>IF(明細書!U518="","",明細書!U518)</f>
        <v/>
      </c>
      <c r="BA518" s="59" t="str">
        <f>IF(明細書!V518="","",明細書!V518)</f>
        <v/>
      </c>
      <c r="BB518" s="7" t="str">
        <f>IF(明細書!W518="","",明細書!W518)</f>
        <v/>
      </c>
      <c r="BD518" s="57" t="str">
        <f t="shared" si="500"/>
        <v/>
      </c>
      <c r="BE518" s="58" t="str">
        <f t="shared" si="501"/>
        <v/>
      </c>
      <c r="BF518" s="59" t="str">
        <f t="shared" si="502"/>
        <v/>
      </c>
      <c r="BG518" s="60" t="str">
        <f t="shared" si="503"/>
        <v/>
      </c>
      <c r="BH518" s="58" t="str">
        <f t="shared" si="504"/>
        <v/>
      </c>
      <c r="BI518" s="59" t="str">
        <f t="shared" si="505"/>
        <v/>
      </c>
      <c r="BJ518" s="7" t="str">
        <f t="shared" si="506"/>
        <v/>
      </c>
      <c r="BK518" s="7">
        <f t="shared" si="507"/>
        <v>0</v>
      </c>
      <c r="BL518" s="84">
        <f t="shared" si="508"/>
        <v>0</v>
      </c>
      <c r="BM518" s="83">
        <f t="shared" si="509"/>
        <v>1</v>
      </c>
    </row>
    <row r="519" spans="7:65" ht="20.25" customHeight="1" x14ac:dyDescent="0.15">
      <c r="G519" s="55" t="str">
        <f>IF(明細書!H519="","",明細書!H519)</f>
        <v/>
      </c>
      <c r="H519" s="42" t="str">
        <f>IF(明細書!I519="","",明細書!I519)</f>
        <v/>
      </c>
      <c r="I519" s="43" t="str">
        <f>IF(明細書!J519="","",明細書!J519)</f>
        <v/>
      </c>
      <c r="J519" s="44" t="str">
        <f>IF(明細書!K519="","",明細書!K519)</f>
        <v/>
      </c>
      <c r="K519" s="42" t="str">
        <f>IF(明細書!L519="","",明細書!L519)</f>
        <v/>
      </c>
      <c r="L519" s="43" t="str">
        <f>IF(明細書!M519="","",明細書!M519)</f>
        <v/>
      </c>
      <c r="M519" s="45" t="str">
        <f>IF(明細書!N519="","",明細書!N519)</f>
        <v/>
      </c>
      <c r="N519" s="342">
        <f>明細書!O519</f>
        <v>0</v>
      </c>
      <c r="O519" s="343"/>
      <c r="Q519" s="55" t="str">
        <f t="shared" si="480"/>
        <v/>
      </c>
      <c r="R519" s="42" t="str">
        <f t="shared" si="481"/>
        <v/>
      </c>
      <c r="S519" s="43" t="str">
        <f t="shared" si="482"/>
        <v/>
      </c>
      <c r="T519" s="44" t="str">
        <f t="shared" si="483"/>
        <v/>
      </c>
      <c r="U519" s="42" t="str">
        <f t="shared" si="484"/>
        <v/>
      </c>
      <c r="V519" s="43" t="str">
        <f t="shared" si="485"/>
        <v/>
      </c>
      <c r="W519" s="46" t="str">
        <f t="shared" si="486"/>
        <v/>
      </c>
      <c r="X519" s="83">
        <f t="shared" si="510"/>
        <v>0</v>
      </c>
      <c r="Z519" s="57">
        <f t="shared" si="487"/>
        <v>0</v>
      </c>
      <c r="AA519" s="58">
        <f t="shared" si="488"/>
        <v>0</v>
      </c>
      <c r="AB519" s="59">
        <f t="shared" si="489"/>
        <v>0</v>
      </c>
      <c r="AC519" s="60">
        <f t="shared" si="490"/>
        <v>0</v>
      </c>
      <c r="AD519" s="58">
        <f t="shared" si="491"/>
        <v>0</v>
      </c>
      <c r="AE519" s="59">
        <f t="shared" si="492"/>
        <v>0</v>
      </c>
      <c r="AF519" s="7">
        <f t="shared" si="476"/>
        <v>0</v>
      </c>
      <c r="AG519" s="84">
        <f t="shared" si="477"/>
        <v>0</v>
      </c>
      <c r="AI519" s="57" t="str">
        <f t="shared" si="493"/>
        <v/>
      </c>
      <c r="AJ519" s="58" t="str">
        <f t="shared" si="494"/>
        <v/>
      </c>
      <c r="AK519" s="59" t="str">
        <f t="shared" si="495"/>
        <v/>
      </c>
      <c r="AL519" s="60" t="str">
        <f t="shared" si="496"/>
        <v/>
      </c>
      <c r="AM519" s="58" t="str">
        <f t="shared" si="497"/>
        <v/>
      </c>
      <c r="AN519" s="59" t="str">
        <f t="shared" si="498"/>
        <v/>
      </c>
      <c r="AO519" s="7" t="str">
        <f t="shared" si="499"/>
        <v/>
      </c>
      <c r="AP519" s="84">
        <f t="shared" si="511"/>
        <v>0</v>
      </c>
      <c r="AR519" s="83">
        <f t="shared" si="478"/>
        <v>1</v>
      </c>
      <c r="AT519" s="83">
        <f t="shared" si="479"/>
        <v>0</v>
      </c>
      <c r="AV519" s="57" t="str">
        <f>IF(明細書!Q519="","",明細書!Q519)</f>
        <v/>
      </c>
      <c r="AW519" s="58" t="str">
        <f>IF(明細書!R519="","",明細書!R519)</f>
        <v/>
      </c>
      <c r="AX519" s="59" t="str">
        <f>IF(明細書!S519="","",明細書!S519)</f>
        <v/>
      </c>
      <c r="AY519" s="60" t="str">
        <f>IF(明細書!T519="","",明細書!T519)</f>
        <v/>
      </c>
      <c r="AZ519" s="58" t="str">
        <f>IF(明細書!U519="","",明細書!U519)</f>
        <v/>
      </c>
      <c r="BA519" s="59" t="str">
        <f>IF(明細書!V519="","",明細書!V519)</f>
        <v/>
      </c>
      <c r="BB519" s="7" t="str">
        <f>IF(明細書!W519="","",明細書!W519)</f>
        <v/>
      </c>
      <c r="BD519" s="57" t="str">
        <f t="shared" si="500"/>
        <v/>
      </c>
      <c r="BE519" s="58" t="str">
        <f t="shared" si="501"/>
        <v/>
      </c>
      <c r="BF519" s="59" t="str">
        <f t="shared" si="502"/>
        <v/>
      </c>
      <c r="BG519" s="60" t="str">
        <f t="shared" si="503"/>
        <v/>
      </c>
      <c r="BH519" s="58" t="str">
        <f t="shared" si="504"/>
        <v/>
      </c>
      <c r="BI519" s="59" t="str">
        <f t="shared" si="505"/>
        <v/>
      </c>
      <c r="BJ519" s="7" t="str">
        <f t="shared" si="506"/>
        <v/>
      </c>
      <c r="BK519" s="7">
        <f t="shared" si="507"/>
        <v>0</v>
      </c>
      <c r="BL519" s="84">
        <f t="shared" si="508"/>
        <v>0</v>
      </c>
      <c r="BM519" s="83">
        <f t="shared" si="509"/>
        <v>1</v>
      </c>
    </row>
    <row r="520" spans="7:65" ht="20.25" customHeight="1" x14ac:dyDescent="0.15">
      <c r="G520" s="55" t="str">
        <f>IF(明細書!H520="","",明細書!H520)</f>
        <v/>
      </c>
      <c r="H520" s="42" t="str">
        <f>IF(明細書!I520="","",明細書!I520)</f>
        <v/>
      </c>
      <c r="I520" s="43" t="str">
        <f>IF(明細書!J520="","",明細書!J520)</f>
        <v/>
      </c>
      <c r="J520" s="44" t="str">
        <f>IF(明細書!K520="","",明細書!K520)</f>
        <v/>
      </c>
      <c r="K520" s="42" t="str">
        <f>IF(明細書!L520="","",明細書!L520)</f>
        <v/>
      </c>
      <c r="L520" s="43" t="str">
        <f>IF(明細書!M520="","",明細書!M520)</f>
        <v/>
      </c>
      <c r="M520" s="45" t="str">
        <f>IF(明細書!N520="","",明細書!N520)</f>
        <v/>
      </c>
      <c r="N520" s="342">
        <f>明細書!O520</f>
        <v>0</v>
      </c>
      <c r="O520" s="343"/>
      <c r="Q520" s="55" t="str">
        <f t="shared" si="480"/>
        <v/>
      </c>
      <c r="R520" s="42" t="str">
        <f t="shared" si="481"/>
        <v/>
      </c>
      <c r="S520" s="43" t="str">
        <f t="shared" si="482"/>
        <v/>
      </c>
      <c r="T520" s="44" t="str">
        <f t="shared" si="483"/>
        <v/>
      </c>
      <c r="U520" s="42" t="str">
        <f t="shared" si="484"/>
        <v/>
      </c>
      <c r="V520" s="43" t="str">
        <f t="shared" si="485"/>
        <v/>
      </c>
      <c r="W520" s="46" t="str">
        <f t="shared" si="486"/>
        <v/>
      </c>
      <c r="X520" s="83">
        <f t="shared" si="510"/>
        <v>0</v>
      </c>
      <c r="Z520" s="57">
        <f t="shared" si="487"/>
        <v>0</v>
      </c>
      <c r="AA520" s="58">
        <f t="shared" si="488"/>
        <v>0</v>
      </c>
      <c r="AB520" s="59">
        <f t="shared" si="489"/>
        <v>0</v>
      </c>
      <c r="AC520" s="60">
        <f t="shared" si="490"/>
        <v>0</v>
      </c>
      <c r="AD520" s="58">
        <f t="shared" si="491"/>
        <v>0</v>
      </c>
      <c r="AE520" s="59">
        <f t="shared" si="492"/>
        <v>0</v>
      </c>
      <c r="AF520" s="7">
        <f t="shared" si="476"/>
        <v>0</v>
      </c>
      <c r="AG520" s="84">
        <f t="shared" si="477"/>
        <v>0</v>
      </c>
      <c r="AI520" s="57" t="str">
        <f t="shared" si="493"/>
        <v/>
      </c>
      <c r="AJ520" s="58" t="str">
        <f t="shared" si="494"/>
        <v/>
      </c>
      <c r="AK520" s="59" t="str">
        <f t="shared" si="495"/>
        <v/>
      </c>
      <c r="AL520" s="60" t="str">
        <f t="shared" si="496"/>
        <v/>
      </c>
      <c r="AM520" s="58" t="str">
        <f t="shared" si="497"/>
        <v/>
      </c>
      <c r="AN520" s="59" t="str">
        <f t="shared" si="498"/>
        <v/>
      </c>
      <c r="AO520" s="7" t="str">
        <f t="shared" si="499"/>
        <v/>
      </c>
      <c r="AP520" s="84">
        <f t="shared" si="511"/>
        <v>0</v>
      </c>
      <c r="AR520" s="83">
        <f t="shared" si="478"/>
        <v>1</v>
      </c>
      <c r="AT520" s="83">
        <f t="shared" si="479"/>
        <v>0</v>
      </c>
      <c r="AV520" s="57" t="str">
        <f>IF(明細書!Q520="","",明細書!Q520)</f>
        <v/>
      </c>
      <c r="AW520" s="58" t="str">
        <f>IF(明細書!R520="","",明細書!R520)</f>
        <v/>
      </c>
      <c r="AX520" s="59" t="str">
        <f>IF(明細書!S520="","",明細書!S520)</f>
        <v/>
      </c>
      <c r="AY520" s="60" t="str">
        <f>IF(明細書!T520="","",明細書!T520)</f>
        <v/>
      </c>
      <c r="AZ520" s="58" t="str">
        <f>IF(明細書!U520="","",明細書!U520)</f>
        <v/>
      </c>
      <c r="BA520" s="59" t="str">
        <f>IF(明細書!V520="","",明細書!V520)</f>
        <v/>
      </c>
      <c r="BB520" s="7" t="str">
        <f>IF(明細書!W520="","",明細書!W520)</f>
        <v/>
      </c>
      <c r="BD520" s="57" t="str">
        <f t="shared" si="500"/>
        <v/>
      </c>
      <c r="BE520" s="58" t="str">
        <f t="shared" si="501"/>
        <v/>
      </c>
      <c r="BF520" s="59" t="str">
        <f t="shared" si="502"/>
        <v/>
      </c>
      <c r="BG520" s="60" t="str">
        <f t="shared" si="503"/>
        <v/>
      </c>
      <c r="BH520" s="58" t="str">
        <f t="shared" si="504"/>
        <v/>
      </c>
      <c r="BI520" s="59" t="str">
        <f t="shared" si="505"/>
        <v/>
      </c>
      <c r="BJ520" s="7" t="str">
        <f t="shared" si="506"/>
        <v/>
      </c>
      <c r="BK520" s="7">
        <f t="shared" si="507"/>
        <v>0</v>
      </c>
      <c r="BL520" s="84">
        <f t="shared" si="508"/>
        <v>0</v>
      </c>
      <c r="BM520" s="83">
        <f t="shared" si="509"/>
        <v>1</v>
      </c>
    </row>
    <row r="521" spans="7:65" ht="20.25" customHeight="1" x14ac:dyDescent="0.15">
      <c r="G521" s="55" t="str">
        <f>IF(明細書!H521="","",明細書!H521)</f>
        <v/>
      </c>
      <c r="H521" s="42" t="str">
        <f>IF(明細書!I521="","",明細書!I521)</f>
        <v/>
      </c>
      <c r="I521" s="43" t="str">
        <f>IF(明細書!J521="","",明細書!J521)</f>
        <v/>
      </c>
      <c r="J521" s="44" t="str">
        <f>IF(明細書!K521="","",明細書!K521)</f>
        <v/>
      </c>
      <c r="K521" s="42" t="str">
        <f>IF(明細書!L521="","",明細書!L521)</f>
        <v/>
      </c>
      <c r="L521" s="43" t="str">
        <f>IF(明細書!M521="","",明細書!M521)</f>
        <v/>
      </c>
      <c r="M521" s="45" t="str">
        <f>IF(明細書!N521="","",明細書!N521)</f>
        <v/>
      </c>
      <c r="N521" s="342">
        <f>明細書!O521</f>
        <v>0</v>
      </c>
      <c r="O521" s="343"/>
      <c r="Q521" s="55" t="str">
        <f t="shared" si="480"/>
        <v/>
      </c>
      <c r="R521" s="42" t="str">
        <f t="shared" si="481"/>
        <v/>
      </c>
      <c r="S521" s="43" t="str">
        <f t="shared" si="482"/>
        <v/>
      </c>
      <c r="T521" s="44" t="str">
        <f t="shared" si="483"/>
        <v/>
      </c>
      <c r="U521" s="42" t="str">
        <f t="shared" si="484"/>
        <v/>
      </c>
      <c r="V521" s="43" t="str">
        <f t="shared" si="485"/>
        <v/>
      </c>
      <c r="W521" s="46" t="str">
        <f t="shared" si="486"/>
        <v/>
      </c>
      <c r="X521" s="83">
        <f t="shared" si="510"/>
        <v>0</v>
      </c>
      <c r="Z521" s="57">
        <f t="shared" si="487"/>
        <v>0</v>
      </c>
      <c r="AA521" s="58">
        <f t="shared" si="488"/>
        <v>0</v>
      </c>
      <c r="AB521" s="59">
        <f t="shared" si="489"/>
        <v>0</v>
      </c>
      <c r="AC521" s="60">
        <f t="shared" si="490"/>
        <v>0</v>
      </c>
      <c r="AD521" s="58">
        <f t="shared" si="491"/>
        <v>0</v>
      </c>
      <c r="AE521" s="59">
        <f t="shared" si="492"/>
        <v>0</v>
      </c>
      <c r="AF521" s="7">
        <f t="shared" si="476"/>
        <v>0</v>
      </c>
      <c r="AG521" s="84">
        <f t="shared" si="477"/>
        <v>0</v>
      </c>
      <c r="AI521" s="57" t="str">
        <f t="shared" si="493"/>
        <v/>
      </c>
      <c r="AJ521" s="58" t="str">
        <f t="shared" si="494"/>
        <v/>
      </c>
      <c r="AK521" s="59" t="str">
        <f t="shared" si="495"/>
        <v/>
      </c>
      <c r="AL521" s="60" t="str">
        <f t="shared" si="496"/>
        <v/>
      </c>
      <c r="AM521" s="58" t="str">
        <f t="shared" si="497"/>
        <v/>
      </c>
      <c r="AN521" s="59" t="str">
        <f t="shared" si="498"/>
        <v/>
      </c>
      <c r="AO521" s="7" t="str">
        <f t="shared" si="499"/>
        <v/>
      </c>
      <c r="AP521" s="84">
        <f t="shared" si="511"/>
        <v>0</v>
      </c>
      <c r="AR521" s="83">
        <f t="shared" si="478"/>
        <v>1</v>
      </c>
      <c r="AT521" s="83">
        <f t="shared" si="479"/>
        <v>0</v>
      </c>
      <c r="AV521" s="57" t="str">
        <f>IF(明細書!Q521="","",明細書!Q521)</f>
        <v/>
      </c>
      <c r="AW521" s="58" t="str">
        <f>IF(明細書!R521="","",明細書!R521)</f>
        <v/>
      </c>
      <c r="AX521" s="59" t="str">
        <f>IF(明細書!S521="","",明細書!S521)</f>
        <v/>
      </c>
      <c r="AY521" s="60" t="str">
        <f>IF(明細書!T521="","",明細書!T521)</f>
        <v/>
      </c>
      <c r="AZ521" s="58" t="str">
        <f>IF(明細書!U521="","",明細書!U521)</f>
        <v/>
      </c>
      <c r="BA521" s="59" t="str">
        <f>IF(明細書!V521="","",明細書!V521)</f>
        <v/>
      </c>
      <c r="BB521" s="7" t="str">
        <f>IF(明細書!W521="","",明細書!W521)</f>
        <v/>
      </c>
      <c r="BD521" s="57" t="str">
        <f t="shared" si="500"/>
        <v/>
      </c>
      <c r="BE521" s="58" t="str">
        <f t="shared" si="501"/>
        <v/>
      </c>
      <c r="BF521" s="59" t="str">
        <f t="shared" si="502"/>
        <v/>
      </c>
      <c r="BG521" s="60" t="str">
        <f t="shared" si="503"/>
        <v/>
      </c>
      <c r="BH521" s="58" t="str">
        <f t="shared" si="504"/>
        <v/>
      </c>
      <c r="BI521" s="59" t="str">
        <f t="shared" si="505"/>
        <v/>
      </c>
      <c r="BJ521" s="7" t="str">
        <f t="shared" si="506"/>
        <v/>
      </c>
      <c r="BK521" s="7">
        <f t="shared" si="507"/>
        <v>0</v>
      </c>
      <c r="BL521" s="84">
        <f t="shared" si="508"/>
        <v>0</v>
      </c>
      <c r="BM521" s="83">
        <f t="shared" si="509"/>
        <v>1</v>
      </c>
    </row>
    <row r="522" spans="7:65" ht="20.25" customHeight="1" x14ac:dyDescent="0.15">
      <c r="G522" s="55" t="str">
        <f>IF(明細書!H522="","",明細書!H522)</f>
        <v/>
      </c>
      <c r="H522" s="42" t="str">
        <f>IF(明細書!I522="","",明細書!I522)</f>
        <v/>
      </c>
      <c r="I522" s="43" t="str">
        <f>IF(明細書!J522="","",明細書!J522)</f>
        <v/>
      </c>
      <c r="J522" s="44" t="str">
        <f>IF(明細書!K522="","",明細書!K522)</f>
        <v/>
      </c>
      <c r="K522" s="42" t="str">
        <f>IF(明細書!L522="","",明細書!L522)</f>
        <v/>
      </c>
      <c r="L522" s="43" t="str">
        <f>IF(明細書!M522="","",明細書!M522)</f>
        <v/>
      </c>
      <c r="M522" s="45" t="str">
        <f>IF(明細書!N522="","",明細書!N522)</f>
        <v/>
      </c>
      <c r="N522" s="342">
        <f>明細書!O522</f>
        <v>0</v>
      </c>
      <c r="O522" s="343"/>
      <c r="Q522" s="55" t="str">
        <f t="shared" si="480"/>
        <v/>
      </c>
      <c r="R522" s="42" t="str">
        <f t="shared" si="481"/>
        <v/>
      </c>
      <c r="S522" s="43" t="str">
        <f t="shared" si="482"/>
        <v/>
      </c>
      <c r="T522" s="44" t="str">
        <f t="shared" si="483"/>
        <v/>
      </c>
      <c r="U522" s="42" t="str">
        <f t="shared" si="484"/>
        <v/>
      </c>
      <c r="V522" s="43" t="str">
        <f t="shared" si="485"/>
        <v/>
      </c>
      <c r="W522" s="46" t="str">
        <f t="shared" si="486"/>
        <v/>
      </c>
      <c r="X522" s="83">
        <f t="shared" si="510"/>
        <v>0</v>
      </c>
      <c r="Z522" s="57">
        <f t="shared" si="487"/>
        <v>0</v>
      </c>
      <c r="AA522" s="58">
        <f t="shared" si="488"/>
        <v>0</v>
      </c>
      <c r="AB522" s="59">
        <f t="shared" si="489"/>
        <v>0</v>
      </c>
      <c r="AC522" s="60">
        <f t="shared" si="490"/>
        <v>0</v>
      </c>
      <c r="AD522" s="58">
        <f t="shared" si="491"/>
        <v>0</v>
      </c>
      <c r="AE522" s="59">
        <f t="shared" si="492"/>
        <v>0</v>
      </c>
      <c r="AF522" s="7">
        <f t="shared" si="476"/>
        <v>0</v>
      </c>
      <c r="AG522" s="84">
        <f t="shared" si="477"/>
        <v>0</v>
      </c>
      <c r="AI522" s="57" t="str">
        <f t="shared" si="493"/>
        <v/>
      </c>
      <c r="AJ522" s="58" t="str">
        <f t="shared" si="494"/>
        <v/>
      </c>
      <c r="AK522" s="59" t="str">
        <f t="shared" si="495"/>
        <v/>
      </c>
      <c r="AL522" s="60" t="str">
        <f t="shared" si="496"/>
        <v/>
      </c>
      <c r="AM522" s="58" t="str">
        <f t="shared" si="497"/>
        <v/>
      </c>
      <c r="AN522" s="59" t="str">
        <f t="shared" si="498"/>
        <v/>
      </c>
      <c r="AO522" s="7" t="str">
        <f t="shared" si="499"/>
        <v/>
      </c>
      <c r="AP522" s="84">
        <f t="shared" si="511"/>
        <v>0</v>
      </c>
      <c r="AR522" s="83">
        <f t="shared" si="478"/>
        <v>1</v>
      </c>
      <c r="AT522" s="83">
        <f t="shared" si="479"/>
        <v>0</v>
      </c>
      <c r="AV522" s="57" t="str">
        <f>IF(明細書!Q522="","",明細書!Q522)</f>
        <v/>
      </c>
      <c r="AW522" s="58" t="str">
        <f>IF(明細書!R522="","",明細書!R522)</f>
        <v/>
      </c>
      <c r="AX522" s="59" t="str">
        <f>IF(明細書!S522="","",明細書!S522)</f>
        <v/>
      </c>
      <c r="AY522" s="60" t="str">
        <f>IF(明細書!T522="","",明細書!T522)</f>
        <v/>
      </c>
      <c r="AZ522" s="58" t="str">
        <f>IF(明細書!U522="","",明細書!U522)</f>
        <v/>
      </c>
      <c r="BA522" s="59" t="str">
        <f>IF(明細書!V522="","",明細書!V522)</f>
        <v/>
      </c>
      <c r="BB522" s="7" t="str">
        <f>IF(明細書!W522="","",明細書!W522)</f>
        <v/>
      </c>
      <c r="BD522" s="57" t="str">
        <f t="shared" si="500"/>
        <v/>
      </c>
      <c r="BE522" s="58" t="str">
        <f t="shared" si="501"/>
        <v/>
      </c>
      <c r="BF522" s="59" t="str">
        <f t="shared" si="502"/>
        <v/>
      </c>
      <c r="BG522" s="60" t="str">
        <f t="shared" si="503"/>
        <v/>
      </c>
      <c r="BH522" s="58" t="str">
        <f t="shared" si="504"/>
        <v/>
      </c>
      <c r="BI522" s="59" t="str">
        <f t="shared" si="505"/>
        <v/>
      </c>
      <c r="BJ522" s="7" t="str">
        <f t="shared" si="506"/>
        <v/>
      </c>
      <c r="BK522" s="7">
        <f t="shared" si="507"/>
        <v>0</v>
      </c>
      <c r="BL522" s="84">
        <f t="shared" si="508"/>
        <v>0</v>
      </c>
      <c r="BM522" s="83">
        <f t="shared" si="509"/>
        <v>1</v>
      </c>
    </row>
    <row r="523" spans="7:65" ht="20.25" customHeight="1" x14ac:dyDescent="0.15">
      <c r="G523" s="55" t="str">
        <f>IF(明細書!H523="","",明細書!H523)</f>
        <v/>
      </c>
      <c r="H523" s="42" t="str">
        <f>IF(明細書!I523="","",明細書!I523)</f>
        <v/>
      </c>
      <c r="I523" s="43" t="str">
        <f>IF(明細書!J523="","",明細書!J523)</f>
        <v/>
      </c>
      <c r="J523" s="44" t="str">
        <f>IF(明細書!K523="","",明細書!K523)</f>
        <v/>
      </c>
      <c r="K523" s="42" t="str">
        <f>IF(明細書!L523="","",明細書!L523)</f>
        <v/>
      </c>
      <c r="L523" s="43" t="str">
        <f>IF(明細書!M523="","",明細書!M523)</f>
        <v/>
      </c>
      <c r="M523" s="45" t="str">
        <f>IF(明細書!N523="","",明細書!N523)</f>
        <v/>
      </c>
      <c r="N523" s="342">
        <f>明細書!O523</f>
        <v>0</v>
      </c>
      <c r="O523" s="343"/>
      <c r="Q523" s="55" t="str">
        <f t="shared" si="480"/>
        <v/>
      </c>
      <c r="R523" s="42" t="str">
        <f t="shared" si="481"/>
        <v/>
      </c>
      <c r="S523" s="43" t="str">
        <f t="shared" si="482"/>
        <v/>
      </c>
      <c r="T523" s="44" t="str">
        <f t="shared" si="483"/>
        <v/>
      </c>
      <c r="U523" s="42" t="str">
        <f t="shared" si="484"/>
        <v/>
      </c>
      <c r="V523" s="43" t="str">
        <f t="shared" si="485"/>
        <v/>
      </c>
      <c r="W523" s="46" t="str">
        <f t="shared" si="486"/>
        <v/>
      </c>
      <c r="X523" s="83">
        <f t="shared" si="510"/>
        <v>0</v>
      </c>
      <c r="Z523" s="57">
        <f t="shared" si="487"/>
        <v>0</v>
      </c>
      <c r="AA523" s="58">
        <f t="shared" si="488"/>
        <v>0</v>
      </c>
      <c r="AB523" s="59">
        <f t="shared" si="489"/>
        <v>0</v>
      </c>
      <c r="AC523" s="60">
        <f t="shared" si="490"/>
        <v>0</v>
      </c>
      <c r="AD523" s="58">
        <f t="shared" si="491"/>
        <v>0</v>
      </c>
      <c r="AE523" s="59">
        <f t="shared" si="492"/>
        <v>0</v>
      </c>
      <c r="AF523" s="7">
        <f t="shared" si="476"/>
        <v>0</v>
      </c>
      <c r="AG523" s="84">
        <f t="shared" si="477"/>
        <v>0</v>
      </c>
      <c r="AI523" s="57" t="str">
        <f t="shared" si="493"/>
        <v/>
      </c>
      <c r="AJ523" s="58" t="str">
        <f t="shared" si="494"/>
        <v/>
      </c>
      <c r="AK523" s="59" t="str">
        <f t="shared" si="495"/>
        <v/>
      </c>
      <c r="AL523" s="60" t="str">
        <f t="shared" si="496"/>
        <v/>
      </c>
      <c r="AM523" s="58" t="str">
        <f t="shared" si="497"/>
        <v/>
      </c>
      <c r="AN523" s="59" t="str">
        <f t="shared" si="498"/>
        <v/>
      </c>
      <c r="AO523" s="7" t="str">
        <f t="shared" si="499"/>
        <v/>
      </c>
      <c r="AP523" s="84">
        <f t="shared" si="511"/>
        <v>0</v>
      </c>
      <c r="AR523" s="83">
        <f t="shared" si="478"/>
        <v>1</v>
      </c>
      <c r="AT523" s="83">
        <f t="shared" si="479"/>
        <v>0</v>
      </c>
      <c r="AV523" s="57" t="str">
        <f>IF(明細書!Q523="","",明細書!Q523)</f>
        <v/>
      </c>
      <c r="AW523" s="58" t="str">
        <f>IF(明細書!R523="","",明細書!R523)</f>
        <v/>
      </c>
      <c r="AX523" s="59" t="str">
        <f>IF(明細書!S523="","",明細書!S523)</f>
        <v/>
      </c>
      <c r="AY523" s="60" t="str">
        <f>IF(明細書!T523="","",明細書!T523)</f>
        <v/>
      </c>
      <c r="AZ523" s="58" t="str">
        <f>IF(明細書!U523="","",明細書!U523)</f>
        <v/>
      </c>
      <c r="BA523" s="59" t="str">
        <f>IF(明細書!V523="","",明細書!V523)</f>
        <v/>
      </c>
      <c r="BB523" s="7" t="str">
        <f>IF(明細書!W523="","",明細書!W523)</f>
        <v/>
      </c>
      <c r="BD523" s="57" t="str">
        <f t="shared" si="500"/>
        <v/>
      </c>
      <c r="BE523" s="58" t="str">
        <f t="shared" si="501"/>
        <v/>
      </c>
      <c r="BF523" s="59" t="str">
        <f t="shared" si="502"/>
        <v/>
      </c>
      <c r="BG523" s="60" t="str">
        <f t="shared" si="503"/>
        <v/>
      </c>
      <c r="BH523" s="58" t="str">
        <f t="shared" si="504"/>
        <v/>
      </c>
      <c r="BI523" s="59" t="str">
        <f t="shared" si="505"/>
        <v/>
      </c>
      <c r="BJ523" s="7" t="str">
        <f t="shared" si="506"/>
        <v/>
      </c>
      <c r="BK523" s="7">
        <f t="shared" si="507"/>
        <v>0</v>
      </c>
      <c r="BL523" s="84">
        <f t="shared" si="508"/>
        <v>0</v>
      </c>
      <c r="BM523" s="83">
        <f t="shared" si="509"/>
        <v>1</v>
      </c>
    </row>
    <row r="524" spans="7:65" ht="20.25" customHeight="1" x14ac:dyDescent="0.15">
      <c r="G524" s="55" t="str">
        <f>IF(明細書!H524="","",明細書!H524)</f>
        <v/>
      </c>
      <c r="H524" s="42" t="str">
        <f>IF(明細書!I524="","",明細書!I524)</f>
        <v/>
      </c>
      <c r="I524" s="43" t="str">
        <f>IF(明細書!J524="","",明細書!J524)</f>
        <v/>
      </c>
      <c r="J524" s="44" t="str">
        <f>IF(明細書!K524="","",明細書!K524)</f>
        <v/>
      </c>
      <c r="K524" s="42" t="str">
        <f>IF(明細書!L524="","",明細書!L524)</f>
        <v/>
      </c>
      <c r="L524" s="43" t="str">
        <f>IF(明細書!M524="","",明細書!M524)</f>
        <v/>
      </c>
      <c r="M524" s="45" t="str">
        <f>IF(明細書!N524="","",明細書!N524)</f>
        <v/>
      </c>
      <c r="N524" s="342">
        <f>明細書!O524</f>
        <v>0</v>
      </c>
      <c r="O524" s="343"/>
      <c r="Q524" s="55" t="str">
        <f t="shared" si="480"/>
        <v/>
      </c>
      <c r="R524" s="42" t="str">
        <f t="shared" si="481"/>
        <v/>
      </c>
      <c r="S524" s="43" t="str">
        <f t="shared" si="482"/>
        <v/>
      </c>
      <c r="T524" s="44" t="str">
        <f t="shared" si="483"/>
        <v/>
      </c>
      <c r="U524" s="42" t="str">
        <f t="shared" si="484"/>
        <v/>
      </c>
      <c r="V524" s="43" t="str">
        <f t="shared" si="485"/>
        <v/>
      </c>
      <c r="W524" s="46" t="str">
        <f t="shared" si="486"/>
        <v/>
      </c>
      <c r="X524" s="83">
        <f t="shared" si="510"/>
        <v>0</v>
      </c>
      <c r="Z524" s="57">
        <f t="shared" si="487"/>
        <v>0</v>
      </c>
      <c r="AA524" s="58">
        <f t="shared" si="488"/>
        <v>0</v>
      </c>
      <c r="AB524" s="59">
        <f t="shared" si="489"/>
        <v>0</v>
      </c>
      <c r="AC524" s="60">
        <f t="shared" si="490"/>
        <v>0</v>
      </c>
      <c r="AD524" s="58">
        <f t="shared" si="491"/>
        <v>0</v>
      </c>
      <c r="AE524" s="59">
        <f t="shared" si="492"/>
        <v>0</v>
      </c>
      <c r="AF524" s="7">
        <f t="shared" si="476"/>
        <v>0</v>
      </c>
      <c r="AG524" s="84">
        <f t="shared" si="477"/>
        <v>0</v>
      </c>
      <c r="AI524" s="57" t="str">
        <f t="shared" si="493"/>
        <v/>
      </c>
      <c r="AJ524" s="58" t="str">
        <f t="shared" si="494"/>
        <v/>
      </c>
      <c r="AK524" s="59" t="str">
        <f t="shared" si="495"/>
        <v/>
      </c>
      <c r="AL524" s="60" t="str">
        <f t="shared" si="496"/>
        <v/>
      </c>
      <c r="AM524" s="58" t="str">
        <f t="shared" si="497"/>
        <v/>
      </c>
      <c r="AN524" s="59" t="str">
        <f t="shared" si="498"/>
        <v/>
      </c>
      <c r="AO524" s="7" t="str">
        <f t="shared" si="499"/>
        <v/>
      </c>
      <c r="AP524" s="84">
        <f t="shared" si="511"/>
        <v>0</v>
      </c>
      <c r="AR524" s="83">
        <f t="shared" si="478"/>
        <v>1</v>
      </c>
      <c r="AT524" s="83">
        <f t="shared" si="479"/>
        <v>0</v>
      </c>
      <c r="AV524" s="57" t="str">
        <f>IF(明細書!Q524="","",明細書!Q524)</f>
        <v/>
      </c>
      <c r="AW524" s="58" t="str">
        <f>IF(明細書!R524="","",明細書!R524)</f>
        <v/>
      </c>
      <c r="AX524" s="59" t="str">
        <f>IF(明細書!S524="","",明細書!S524)</f>
        <v/>
      </c>
      <c r="AY524" s="60" t="str">
        <f>IF(明細書!T524="","",明細書!T524)</f>
        <v/>
      </c>
      <c r="AZ524" s="58" t="str">
        <f>IF(明細書!U524="","",明細書!U524)</f>
        <v/>
      </c>
      <c r="BA524" s="59" t="str">
        <f>IF(明細書!V524="","",明細書!V524)</f>
        <v/>
      </c>
      <c r="BB524" s="7" t="str">
        <f>IF(明細書!W524="","",明細書!W524)</f>
        <v/>
      </c>
      <c r="BD524" s="57" t="str">
        <f t="shared" si="500"/>
        <v/>
      </c>
      <c r="BE524" s="58" t="str">
        <f t="shared" si="501"/>
        <v/>
      </c>
      <c r="BF524" s="59" t="str">
        <f t="shared" si="502"/>
        <v/>
      </c>
      <c r="BG524" s="60" t="str">
        <f t="shared" si="503"/>
        <v/>
      </c>
      <c r="BH524" s="58" t="str">
        <f t="shared" si="504"/>
        <v/>
      </c>
      <c r="BI524" s="59" t="str">
        <f t="shared" si="505"/>
        <v/>
      </c>
      <c r="BJ524" s="7" t="str">
        <f t="shared" si="506"/>
        <v/>
      </c>
      <c r="BK524" s="7">
        <f t="shared" si="507"/>
        <v>0</v>
      </c>
      <c r="BL524" s="84">
        <f t="shared" si="508"/>
        <v>0</v>
      </c>
      <c r="BM524" s="83">
        <f t="shared" si="509"/>
        <v>1</v>
      </c>
    </row>
    <row r="525" spans="7:65" ht="20.25" customHeight="1" x14ac:dyDescent="0.15">
      <c r="G525" s="55" t="str">
        <f>IF(明細書!H525="","",明細書!H525)</f>
        <v/>
      </c>
      <c r="H525" s="42" t="str">
        <f>IF(明細書!I525="","",明細書!I525)</f>
        <v/>
      </c>
      <c r="I525" s="43" t="str">
        <f>IF(明細書!J525="","",明細書!J525)</f>
        <v/>
      </c>
      <c r="J525" s="44" t="str">
        <f>IF(明細書!K525="","",明細書!K525)</f>
        <v/>
      </c>
      <c r="K525" s="42" t="str">
        <f>IF(明細書!L525="","",明細書!L525)</f>
        <v/>
      </c>
      <c r="L525" s="43" t="str">
        <f>IF(明細書!M525="","",明細書!M525)</f>
        <v/>
      </c>
      <c r="M525" s="45" t="str">
        <f>IF(明細書!N525="","",明細書!N525)</f>
        <v/>
      </c>
      <c r="N525" s="342">
        <f>明細書!O525</f>
        <v>0</v>
      </c>
      <c r="O525" s="343"/>
      <c r="Q525" s="55" t="str">
        <f t="shared" si="480"/>
        <v/>
      </c>
      <c r="R525" s="42" t="str">
        <f t="shared" si="481"/>
        <v/>
      </c>
      <c r="S525" s="43" t="str">
        <f t="shared" si="482"/>
        <v/>
      </c>
      <c r="T525" s="44" t="str">
        <f t="shared" si="483"/>
        <v/>
      </c>
      <c r="U525" s="42" t="str">
        <f t="shared" si="484"/>
        <v/>
      </c>
      <c r="V525" s="43" t="str">
        <f t="shared" si="485"/>
        <v/>
      </c>
      <c r="W525" s="46" t="str">
        <f t="shared" si="486"/>
        <v/>
      </c>
      <c r="X525" s="83">
        <f t="shared" si="510"/>
        <v>0</v>
      </c>
      <c r="Z525" s="57">
        <f t="shared" si="487"/>
        <v>0</v>
      </c>
      <c r="AA525" s="58">
        <f t="shared" si="488"/>
        <v>0</v>
      </c>
      <c r="AB525" s="59">
        <f t="shared" si="489"/>
        <v>0</v>
      </c>
      <c r="AC525" s="60">
        <f t="shared" si="490"/>
        <v>0</v>
      </c>
      <c r="AD525" s="58">
        <f t="shared" si="491"/>
        <v>0</v>
      </c>
      <c r="AE525" s="59">
        <f t="shared" si="492"/>
        <v>0</v>
      </c>
      <c r="AF525" s="7">
        <f t="shared" si="476"/>
        <v>0</v>
      </c>
      <c r="AG525" s="84">
        <f t="shared" si="477"/>
        <v>0</v>
      </c>
      <c r="AI525" s="57" t="str">
        <f t="shared" si="493"/>
        <v/>
      </c>
      <c r="AJ525" s="58" t="str">
        <f t="shared" si="494"/>
        <v/>
      </c>
      <c r="AK525" s="59" t="str">
        <f t="shared" si="495"/>
        <v/>
      </c>
      <c r="AL525" s="60" t="str">
        <f t="shared" si="496"/>
        <v/>
      </c>
      <c r="AM525" s="58" t="str">
        <f t="shared" si="497"/>
        <v/>
      </c>
      <c r="AN525" s="59" t="str">
        <f t="shared" si="498"/>
        <v/>
      </c>
      <c r="AO525" s="7" t="str">
        <f t="shared" si="499"/>
        <v/>
      </c>
      <c r="AP525" s="84">
        <f t="shared" si="511"/>
        <v>0</v>
      </c>
      <c r="AR525" s="83">
        <f t="shared" si="478"/>
        <v>1</v>
      </c>
      <c r="AT525" s="83">
        <f t="shared" si="479"/>
        <v>0</v>
      </c>
      <c r="AV525" s="57" t="str">
        <f>IF(明細書!Q525="","",明細書!Q525)</f>
        <v/>
      </c>
      <c r="AW525" s="58" t="str">
        <f>IF(明細書!R525="","",明細書!R525)</f>
        <v/>
      </c>
      <c r="AX525" s="59" t="str">
        <f>IF(明細書!S525="","",明細書!S525)</f>
        <v/>
      </c>
      <c r="AY525" s="60" t="str">
        <f>IF(明細書!T525="","",明細書!T525)</f>
        <v/>
      </c>
      <c r="AZ525" s="58" t="str">
        <f>IF(明細書!U525="","",明細書!U525)</f>
        <v/>
      </c>
      <c r="BA525" s="59" t="str">
        <f>IF(明細書!V525="","",明細書!V525)</f>
        <v/>
      </c>
      <c r="BB525" s="7" t="str">
        <f>IF(明細書!W525="","",明細書!W525)</f>
        <v/>
      </c>
      <c r="BD525" s="57" t="str">
        <f t="shared" si="500"/>
        <v/>
      </c>
      <c r="BE525" s="58" t="str">
        <f t="shared" si="501"/>
        <v/>
      </c>
      <c r="BF525" s="59" t="str">
        <f t="shared" si="502"/>
        <v/>
      </c>
      <c r="BG525" s="60" t="str">
        <f t="shared" si="503"/>
        <v/>
      </c>
      <c r="BH525" s="58" t="str">
        <f t="shared" si="504"/>
        <v/>
      </c>
      <c r="BI525" s="59" t="str">
        <f t="shared" si="505"/>
        <v/>
      </c>
      <c r="BJ525" s="7" t="str">
        <f t="shared" si="506"/>
        <v/>
      </c>
      <c r="BK525" s="7">
        <f t="shared" si="507"/>
        <v>0</v>
      </c>
      <c r="BL525" s="84">
        <f t="shared" si="508"/>
        <v>0</v>
      </c>
      <c r="BM525" s="83">
        <f t="shared" si="509"/>
        <v>1</v>
      </c>
    </row>
    <row r="526" spans="7:65" ht="20.25" customHeight="1" x14ac:dyDescent="0.15">
      <c r="G526" s="55" t="str">
        <f>IF(明細書!H526="","",明細書!H526)</f>
        <v/>
      </c>
      <c r="H526" s="42" t="str">
        <f>IF(明細書!I526="","",明細書!I526)</f>
        <v/>
      </c>
      <c r="I526" s="43" t="str">
        <f>IF(明細書!J526="","",明細書!J526)</f>
        <v/>
      </c>
      <c r="J526" s="44" t="str">
        <f>IF(明細書!K526="","",明細書!K526)</f>
        <v/>
      </c>
      <c r="K526" s="42" t="str">
        <f>IF(明細書!L526="","",明細書!L526)</f>
        <v/>
      </c>
      <c r="L526" s="43" t="str">
        <f>IF(明細書!M526="","",明細書!M526)</f>
        <v/>
      </c>
      <c r="M526" s="45" t="str">
        <f>IF(明細書!N526="","",明細書!N526)</f>
        <v/>
      </c>
      <c r="N526" s="342">
        <f>明細書!O526</f>
        <v>0</v>
      </c>
      <c r="O526" s="343"/>
      <c r="Q526" s="55" t="str">
        <f t="shared" si="480"/>
        <v/>
      </c>
      <c r="R526" s="42" t="str">
        <f t="shared" si="481"/>
        <v/>
      </c>
      <c r="S526" s="43" t="str">
        <f t="shared" si="482"/>
        <v/>
      </c>
      <c r="T526" s="44" t="str">
        <f t="shared" si="483"/>
        <v/>
      </c>
      <c r="U526" s="42" t="str">
        <f t="shared" si="484"/>
        <v/>
      </c>
      <c r="V526" s="43" t="str">
        <f t="shared" si="485"/>
        <v/>
      </c>
      <c r="W526" s="46" t="str">
        <f t="shared" si="486"/>
        <v/>
      </c>
      <c r="X526" s="83">
        <f t="shared" si="510"/>
        <v>0</v>
      </c>
      <c r="Z526" s="57">
        <f t="shared" si="487"/>
        <v>0</v>
      </c>
      <c r="AA526" s="58">
        <f t="shared" si="488"/>
        <v>0</v>
      </c>
      <c r="AB526" s="59">
        <f t="shared" si="489"/>
        <v>0</v>
      </c>
      <c r="AC526" s="60">
        <f t="shared" si="490"/>
        <v>0</v>
      </c>
      <c r="AD526" s="58">
        <f t="shared" si="491"/>
        <v>0</v>
      </c>
      <c r="AE526" s="59">
        <f t="shared" si="492"/>
        <v>0</v>
      </c>
      <c r="AF526" s="7">
        <f t="shared" si="476"/>
        <v>0</v>
      </c>
      <c r="AG526" s="84">
        <f t="shared" si="477"/>
        <v>0</v>
      </c>
      <c r="AI526" s="57" t="str">
        <f t="shared" si="493"/>
        <v/>
      </c>
      <c r="AJ526" s="58" t="str">
        <f t="shared" si="494"/>
        <v/>
      </c>
      <c r="AK526" s="59" t="str">
        <f t="shared" si="495"/>
        <v/>
      </c>
      <c r="AL526" s="60" t="str">
        <f t="shared" si="496"/>
        <v/>
      </c>
      <c r="AM526" s="58" t="str">
        <f t="shared" si="497"/>
        <v/>
      </c>
      <c r="AN526" s="59" t="str">
        <f t="shared" si="498"/>
        <v/>
      </c>
      <c r="AO526" s="7" t="str">
        <f t="shared" si="499"/>
        <v/>
      </c>
      <c r="AP526" s="84">
        <f t="shared" si="511"/>
        <v>0</v>
      </c>
      <c r="AR526" s="83">
        <f t="shared" si="478"/>
        <v>1</v>
      </c>
      <c r="AT526" s="83">
        <f t="shared" si="479"/>
        <v>0</v>
      </c>
      <c r="AV526" s="57" t="str">
        <f>IF(明細書!Q526="","",明細書!Q526)</f>
        <v/>
      </c>
      <c r="AW526" s="58" t="str">
        <f>IF(明細書!R526="","",明細書!R526)</f>
        <v/>
      </c>
      <c r="AX526" s="59" t="str">
        <f>IF(明細書!S526="","",明細書!S526)</f>
        <v/>
      </c>
      <c r="AY526" s="60" t="str">
        <f>IF(明細書!T526="","",明細書!T526)</f>
        <v/>
      </c>
      <c r="AZ526" s="58" t="str">
        <f>IF(明細書!U526="","",明細書!U526)</f>
        <v/>
      </c>
      <c r="BA526" s="59" t="str">
        <f>IF(明細書!V526="","",明細書!V526)</f>
        <v/>
      </c>
      <c r="BB526" s="7" t="str">
        <f>IF(明細書!W526="","",明細書!W526)</f>
        <v/>
      </c>
      <c r="BD526" s="57" t="str">
        <f t="shared" si="500"/>
        <v/>
      </c>
      <c r="BE526" s="58" t="str">
        <f t="shared" si="501"/>
        <v/>
      </c>
      <c r="BF526" s="59" t="str">
        <f t="shared" si="502"/>
        <v/>
      </c>
      <c r="BG526" s="60" t="str">
        <f t="shared" si="503"/>
        <v/>
      </c>
      <c r="BH526" s="58" t="str">
        <f t="shared" si="504"/>
        <v/>
      </c>
      <c r="BI526" s="59" t="str">
        <f t="shared" si="505"/>
        <v/>
      </c>
      <c r="BJ526" s="7" t="str">
        <f t="shared" si="506"/>
        <v/>
      </c>
      <c r="BK526" s="7">
        <f t="shared" si="507"/>
        <v>0</v>
      </c>
      <c r="BL526" s="84">
        <f t="shared" si="508"/>
        <v>0</v>
      </c>
      <c r="BM526" s="83">
        <f t="shared" si="509"/>
        <v>1</v>
      </c>
    </row>
    <row r="527" spans="7:65" ht="20.25" customHeight="1" x14ac:dyDescent="0.15">
      <c r="G527" s="55" t="str">
        <f>IF(明細書!H527="","",明細書!H527)</f>
        <v/>
      </c>
      <c r="H527" s="42" t="str">
        <f>IF(明細書!I527="","",明細書!I527)</f>
        <v/>
      </c>
      <c r="I527" s="43" t="str">
        <f>IF(明細書!J527="","",明細書!J527)</f>
        <v/>
      </c>
      <c r="J527" s="44" t="str">
        <f>IF(明細書!K527="","",明細書!K527)</f>
        <v/>
      </c>
      <c r="K527" s="42" t="str">
        <f>IF(明細書!L527="","",明細書!L527)</f>
        <v/>
      </c>
      <c r="L527" s="43" t="str">
        <f>IF(明細書!M527="","",明細書!M527)</f>
        <v/>
      </c>
      <c r="M527" s="45" t="str">
        <f>IF(明細書!N527="","",明細書!N527)</f>
        <v/>
      </c>
      <c r="N527" s="342">
        <f>明細書!O527</f>
        <v>0</v>
      </c>
      <c r="O527" s="343"/>
      <c r="Q527" s="55" t="str">
        <f t="shared" si="480"/>
        <v/>
      </c>
      <c r="R527" s="42" t="str">
        <f t="shared" si="481"/>
        <v/>
      </c>
      <c r="S527" s="43" t="str">
        <f t="shared" si="482"/>
        <v/>
      </c>
      <c r="T527" s="44" t="str">
        <f t="shared" si="483"/>
        <v/>
      </c>
      <c r="U527" s="42" t="str">
        <f t="shared" si="484"/>
        <v/>
      </c>
      <c r="V527" s="43" t="str">
        <f t="shared" si="485"/>
        <v/>
      </c>
      <c r="W527" s="46" t="str">
        <f t="shared" si="486"/>
        <v/>
      </c>
      <c r="X527" s="83">
        <f t="shared" si="510"/>
        <v>0</v>
      </c>
      <c r="Z527" s="57">
        <f t="shared" si="487"/>
        <v>0</v>
      </c>
      <c r="AA527" s="58">
        <f t="shared" si="488"/>
        <v>0</v>
      </c>
      <c r="AB527" s="59">
        <f t="shared" si="489"/>
        <v>0</v>
      </c>
      <c r="AC527" s="60">
        <f t="shared" si="490"/>
        <v>0</v>
      </c>
      <c r="AD527" s="58">
        <f t="shared" si="491"/>
        <v>0</v>
      </c>
      <c r="AE527" s="59">
        <f t="shared" si="492"/>
        <v>0</v>
      </c>
      <c r="AF527" s="7">
        <f t="shared" si="476"/>
        <v>0</v>
      </c>
      <c r="AG527" s="84">
        <f t="shared" si="477"/>
        <v>0</v>
      </c>
      <c r="AI527" s="57" t="str">
        <f t="shared" si="493"/>
        <v/>
      </c>
      <c r="AJ527" s="58" t="str">
        <f t="shared" si="494"/>
        <v/>
      </c>
      <c r="AK527" s="59" t="str">
        <f t="shared" si="495"/>
        <v/>
      </c>
      <c r="AL527" s="60" t="str">
        <f t="shared" si="496"/>
        <v/>
      </c>
      <c r="AM527" s="58" t="str">
        <f t="shared" si="497"/>
        <v/>
      </c>
      <c r="AN527" s="59" t="str">
        <f t="shared" si="498"/>
        <v/>
      </c>
      <c r="AO527" s="7" t="str">
        <f t="shared" si="499"/>
        <v/>
      </c>
      <c r="AP527" s="84">
        <f t="shared" si="511"/>
        <v>0</v>
      </c>
      <c r="AR527" s="83">
        <f t="shared" si="478"/>
        <v>1</v>
      </c>
      <c r="AT527" s="83">
        <f t="shared" si="479"/>
        <v>0</v>
      </c>
      <c r="AV527" s="57" t="str">
        <f>IF(明細書!Q527="","",明細書!Q527)</f>
        <v/>
      </c>
      <c r="AW527" s="58" t="str">
        <f>IF(明細書!R527="","",明細書!R527)</f>
        <v/>
      </c>
      <c r="AX527" s="59" t="str">
        <f>IF(明細書!S527="","",明細書!S527)</f>
        <v/>
      </c>
      <c r="AY527" s="60" t="str">
        <f>IF(明細書!T527="","",明細書!T527)</f>
        <v/>
      </c>
      <c r="AZ527" s="58" t="str">
        <f>IF(明細書!U527="","",明細書!U527)</f>
        <v/>
      </c>
      <c r="BA527" s="59" t="str">
        <f>IF(明細書!V527="","",明細書!V527)</f>
        <v/>
      </c>
      <c r="BB527" s="7" t="str">
        <f>IF(明細書!W527="","",明細書!W527)</f>
        <v/>
      </c>
      <c r="BD527" s="57" t="str">
        <f t="shared" si="500"/>
        <v/>
      </c>
      <c r="BE527" s="58" t="str">
        <f t="shared" si="501"/>
        <v/>
      </c>
      <c r="BF527" s="59" t="str">
        <f t="shared" si="502"/>
        <v/>
      </c>
      <c r="BG527" s="60" t="str">
        <f t="shared" si="503"/>
        <v/>
      </c>
      <c r="BH527" s="58" t="str">
        <f t="shared" si="504"/>
        <v/>
      </c>
      <c r="BI527" s="59" t="str">
        <f t="shared" si="505"/>
        <v/>
      </c>
      <c r="BJ527" s="7" t="str">
        <f t="shared" si="506"/>
        <v/>
      </c>
      <c r="BK527" s="7">
        <f t="shared" si="507"/>
        <v>0</v>
      </c>
      <c r="BL527" s="84">
        <f t="shared" si="508"/>
        <v>0</v>
      </c>
      <c r="BM527" s="83">
        <f t="shared" si="509"/>
        <v>1</v>
      </c>
    </row>
    <row r="528" spans="7:65" ht="20.25" customHeight="1" x14ac:dyDescent="0.15">
      <c r="G528" s="55" t="str">
        <f>IF(明細書!H528="","",明細書!H528)</f>
        <v/>
      </c>
      <c r="H528" s="42" t="str">
        <f>IF(明細書!I528="","",明細書!I528)</f>
        <v/>
      </c>
      <c r="I528" s="43" t="str">
        <f>IF(明細書!J528="","",明細書!J528)</f>
        <v/>
      </c>
      <c r="J528" s="44" t="str">
        <f>IF(明細書!K528="","",明細書!K528)</f>
        <v/>
      </c>
      <c r="K528" s="42" t="str">
        <f>IF(明細書!L528="","",明細書!L528)</f>
        <v/>
      </c>
      <c r="L528" s="43" t="str">
        <f>IF(明細書!M528="","",明細書!M528)</f>
        <v/>
      </c>
      <c r="M528" s="45" t="str">
        <f>IF(明細書!N528="","",明細書!N528)</f>
        <v/>
      </c>
      <c r="N528" s="342">
        <f>明細書!O528</f>
        <v>0</v>
      </c>
      <c r="O528" s="343"/>
      <c r="Q528" s="55" t="str">
        <f t="shared" si="480"/>
        <v/>
      </c>
      <c r="R528" s="42" t="str">
        <f t="shared" si="481"/>
        <v/>
      </c>
      <c r="S528" s="43" t="str">
        <f t="shared" si="482"/>
        <v/>
      </c>
      <c r="T528" s="44" t="str">
        <f t="shared" si="483"/>
        <v/>
      </c>
      <c r="U528" s="42" t="str">
        <f t="shared" si="484"/>
        <v/>
      </c>
      <c r="V528" s="43" t="str">
        <f t="shared" si="485"/>
        <v/>
      </c>
      <c r="W528" s="46" t="str">
        <f t="shared" si="486"/>
        <v/>
      </c>
      <c r="X528" s="83">
        <f t="shared" si="510"/>
        <v>0</v>
      </c>
      <c r="Z528" s="57">
        <f t="shared" si="487"/>
        <v>0</v>
      </c>
      <c r="AA528" s="58">
        <f t="shared" si="488"/>
        <v>0</v>
      </c>
      <c r="AB528" s="59">
        <f t="shared" si="489"/>
        <v>0</v>
      </c>
      <c r="AC528" s="60">
        <f t="shared" si="490"/>
        <v>0</v>
      </c>
      <c r="AD528" s="58">
        <f t="shared" si="491"/>
        <v>0</v>
      </c>
      <c r="AE528" s="59">
        <f t="shared" si="492"/>
        <v>0</v>
      </c>
      <c r="AF528" s="7">
        <f t="shared" si="476"/>
        <v>0</v>
      </c>
      <c r="AG528" s="84">
        <f t="shared" si="477"/>
        <v>0</v>
      </c>
      <c r="AI528" s="57" t="str">
        <f t="shared" si="493"/>
        <v/>
      </c>
      <c r="AJ528" s="58" t="str">
        <f t="shared" si="494"/>
        <v/>
      </c>
      <c r="AK528" s="59" t="str">
        <f t="shared" si="495"/>
        <v/>
      </c>
      <c r="AL528" s="60" t="str">
        <f t="shared" si="496"/>
        <v/>
      </c>
      <c r="AM528" s="58" t="str">
        <f t="shared" si="497"/>
        <v/>
      </c>
      <c r="AN528" s="59" t="str">
        <f t="shared" si="498"/>
        <v/>
      </c>
      <c r="AO528" s="7" t="str">
        <f t="shared" si="499"/>
        <v/>
      </c>
      <c r="AP528" s="84">
        <f t="shared" si="511"/>
        <v>0</v>
      </c>
      <c r="AR528" s="83">
        <f t="shared" si="478"/>
        <v>1</v>
      </c>
      <c r="AT528" s="83">
        <f t="shared" si="479"/>
        <v>0</v>
      </c>
      <c r="AV528" s="57" t="str">
        <f>IF(明細書!Q528="","",明細書!Q528)</f>
        <v/>
      </c>
      <c r="AW528" s="58" t="str">
        <f>IF(明細書!R528="","",明細書!R528)</f>
        <v/>
      </c>
      <c r="AX528" s="59" t="str">
        <f>IF(明細書!S528="","",明細書!S528)</f>
        <v/>
      </c>
      <c r="AY528" s="60" t="str">
        <f>IF(明細書!T528="","",明細書!T528)</f>
        <v/>
      </c>
      <c r="AZ528" s="58" t="str">
        <f>IF(明細書!U528="","",明細書!U528)</f>
        <v/>
      </c>
      <c r="BA528" s="59" t="str">
        <f>IF(明細書!V528="","",明細書!V528)</f>
        <v/>
      </c>
      <c r="BB528" s="7" t="str">
        <f>IF(明細書!W528="","",明細書!W528)</f>
        <v/>
      </c>
      <c r="BD528" s="57" t="str">
        <f t="shared" si="500"/>
        <v/>
      </c>
      <c r="BE528" s="58" t="str">
        <f t="shared" si="501"/>
        <v/>
      </c>
      <c r="BF528" s="59" t="str">
        <f t="shared" si="502"/>
        <v/>
      </c>
      <c r="BG528" s="60" t="str">
        <f t="shared" si="503"/>
        <v/>
      </c>
      <c r="BH528" s="58" t="str">
        <f t="shared" si="504"/>
        <v/>
      </c>
      <c r="BI528" s="59" t="str">
        <f t="shared" si="505"/>
        <v/>
      </c>
      <c r="BJ528" s="7" t="str">
        <f t="shared" si="506"/>
        <v/>
      </c>
      <c r="BK528" s="7">
        <f t="shared" si="507"/>
        <v>0</v>
      </c>
      <c r="BL528" s="84">
        <f t="shared" si="508"/>
        <v>0</v>
      </c>
      <c r="BM528" s="83">
        <f t="shared" si="509"/>
        <v>1</v>
      </c>
    </row>
    <row r="529" spans="7:65" ht="20.25" customHeight="1" x14ac:dyDescent="0.15">
      <c r="G529" s="55" t="str">
        <f>IF(明細書!H529="","",明細書!H529)</f>
        <v/>
      </c>
      <c r="H529" s="42" t="str">
        <f>IF(明細書!I529="","",明細書!I529)</f>
        <v/>
      </c>
      <c r="I529" s="43" t="str">
        <f>IF(明細書!J529="","",明細書!J529)</f>
        <v/>
      </c>
      <c r="J529" s="44" t="str">
        <f>IF(明細書!K529="","",明細書!K529)</f>
        <v/>
      </c>
      <c r="K529" s="42" t="str">
        <f>IF(明細書!L529="","",明細書!L529)</f>
        <v/>
      </c>
      <c r="L529" s="43" t="str">
        <f>IF(明細書!M529="","",明細書!M529)</f>
        <v/>
      </c>
      <c r="M529" s="45" t="str">
        <f>IF(明細書!N529="","",明細書!N529)</f>
        <v/>
      </c>
      <c r="N529" s="342">
        <f>明細書!O529</f>
        <v>0</v>
      </c>
      <c r="O529" s="343"/>
      <c r="Q529" s="55" t="str">
        <f t="shared" si="480"/>
        <v/>
      </c>
      <c r="R529" s="42" t="str">
        <f t="shared" si="481"/>
        <v/>
      </c>
      <c r="S529" s="43" t="str">
        <f t="shared" si="482"/>
        <v/>
      </c>
      <c r="T529" s="44" t="str">
        <f t="shared" si="483"/>
        <v/>
      </c>
      <c r="U529" s="42" t="str">
        <f t="shared" si="484"/>
        <v/>
      </c>
      <c r="V529" s="43" t="str">
        <f t="shared" si="485"/>
        <v/>
      </c>
      <c r="W529" s="46" t="str">
        <f t="shared" si="486"/>
        <v/>
      </c>
      <c r="X529" s="83">
        <f t="shared" si="510"/>
        <v>0</v>
      </c>
      <c r="Z529" s="57">
        <f t="shared" si="487"/>
        <v>0</v>
      </c>
      <c r="AA529" s="58">
        <f t="shared" si="488"/>
        <v>0</v>
      </c>
      <c r="AB529" s="59">
        <f t="shared" si="489"/>
        <v>0</v>
      </c>
      <c r="AC529" s="60">
        <f t="shared" si="490"/>
        <v>0</v>
      </c>
      <c r="AD529" s="58">
        <f t="shared" si="491"/>
        <v>0</v>
      </c>
      <c r="AE529" s="59">
        <f t="shared" si="492"/>
        <v>0</v>
      </c>
      <c r="AF529" s="7">
        <f t="shared" si="476"/>
        <v>0</v>
      </c>
      <c r="AG529" s="84">
        <f t="shared" si="477"/>
        <v>0</v>
      </c>
      <c r="AI529" s="57" t="str">
        <f t="shared" si="493"/>
        <v/>
      </c>
      <c r="AJ529" s="58" t="str">
        <f t="shared" si="494"/>
        <v/>
      </c>
      <c r="AK529" s="59" t="str">
        <f t="shared" si="495"/>
        <v/>
      </c>
      <c r="AL529" s="60" t="str">
        <f t="shared" si="496"/>
        <v/>
      </c>
      <c r="AM529" s="58" t="str">
        <f t="shared" si="497"/>
        <v/>
      </c>
      <c r="AN529" s="59" t="str">
        <f t="shared" si="498"/>
        <v/>
      </c>
      <c r="AO529" s="7" t="str">
        <f t="shared" si="499"/>
        <v/>
      </c>
      <c r="AP529" s="84">
        <f t="shared" si="511"/>
        <v>0</v>
      </c>
      <c r="AR529" s="83">
        <f t="shared" si="478"/>
        <v>1</v>
      </c>
      <c r="AT529" s="83">
        <f t="shared" si="479"/>
        <v>0</v>
      </c>
      <c r="AV529" s="57" t="str">
        <f>IF(明細書!Q529="","",明細書!Q529)</f>
        <v/>
      </c>
      <c r="AW529" s="58" t="str">
        <f>IF(明細書!R529="","",明細書!R529)</f>
        <v/>
      </c>
      <c r="AX529" s="59" t="str">
        <f>IF(明細書!S529="","",明細書!S529)</f>
        <v/>
      </c>
      <c r="AY529" s="60" t="str">
        <f>IF(明細書!T529="","",明細書!T529)</f>
        <v/>
      </c>
      <c r="AZ529" s="58" t="str">
        <f>IF(明細書!U529="","",明細書!U529)</f>
        <v/>
      </c>
      <c r="BA529" s="59" t="str">
        <f>IF(明細書!V529="","",明細書!V529)</f>
        <v/>
      </c>
      <c r="BB529" s="7" t="str">
        <f>IF(明細書!W529="","",明細書!W529)</f>
        <v/>
      </c>
      <c r="BD529" s="57" t="str">
        <f t="shared" si="500"/>
        <v/>
      </c>
      <c r="BE529" s="58" t="str">
        <f t="shared" si="501"/>
        <v/>
      </c>
      <c r="BF529" s="59" t="str">
        <f t="shared" si="502"/>
        <v/>
      </c>
      <c r="BG529" s="60" t="str">
        <f t="shared" si="503"/>
        <v/>
      </c>
      <c r="BH529" s="58" t="str">
        <f t="shared" si="504"/>
        <v/>
      </c>
      <c r="BI529" s="59" t="str">
        <f t="shared" si="505"/>
        <v/>
      </c>
      <c r="BJ529" s="7" t="str">
        <f t="shared" si="506"/>
        <v/>
      </c>
      <c r="BK529" s="7">
        <f t="shared" si="507"/>
        <v>0</v>
      </c>
      <c r="BL529" s="84">
        <f t="shared" si="508"/>
        <v>0</v>
      </c>
      <c r="BM529" s="83">
        <f t="shared" si="509"/>
        <v>1</v>
      </c>
    </row>
    <row r="530" spans="7:65" ht="20.25" customHeight="1" x14ac:dyDescent="0.15">
      <c r="G530" s="55" t="str">
        <f>IF(明細書!H530="","",明細書!H530)</f>
        <v/>
      </c>
      <c r="H530" s="42" t="str">
        <f>IF(明細書!I530="","",明細書!I530)</f>
        <v/>
      </c>
      <c r="I530" s="43" t="str">
        <f>IF(明細書!J530="","",明細書!J530)</f>
        <v/>
      </c>
      <c r="J530" s="44" t="str">
        <f>IF(明細書!K530="","",明細書!K530)</f>
        <v/>
      </c>
      <c r="K530" s="42" t="str">
        <f>IF(明細書!L530="","",明細書!L530)</f>
        <v/>
      </c>
      <c r="L530" s="43" t="str">
        <f>IF(明細書!M530="","",明細書!M530)</f>
        <v/>
      </c>
      <c r="M530" s="45" t="str">
        <f>IF(明細書!N530="","",明細書!N530)</f>
        <v/>
      </c>
      <c r="N530" s="342">
        <f>明細書!O530</f>
        <v>0</v>
      </c>
      <c r="O530" s="343"/>
      <c r="Q530" s="55" t="str">
        <f t="shared" si="480"/>
        <v/>
      </c>
      <c r="R530" s="42" t="str">
        <f t="shared" si="481"/>
        <v/>
      </c>
      <c r="S530" s="43" t="str">
        <f t="shared" si="482"/>
        <v/>
      </c>
      <c r="T530" s="44" t="str">
        <f t="shared" si="483"/>
        <v/>
      </c>
      <c r="U530" s="42" t="str">
        <f t="shared" si="484"/>
        <v/>
      </c>
      <c r="V530" s="43" t="str">
        <f t="shared" si="485"/>
        <v/>
      </c>
      <c r="W530" s="46" t="str">
        <f t="shared" si="486"/>
        <v/>
      </c>
      <c r="X530" s="83">
        <f t="shared" si="510"/>
        <v>0</v>
      </c>
      <c r="Z530" s="57">
        <f t="shared" si="487"/>
        <v>0</v>
      </c>
      <c r="AA530" s="58">
        <f t="shared" si="488"/>
        <v>0</v>
      </c>
      <c r="AB530" s="59">
        <f t="shared" si="489"/>
        <v>0</v>
      </c>
      <c r="AC530" s="60">
        <f t="shared" si="490"/>
        <v>0</v>
      </c>
      <c r="AD530" s="58">
        <f t="shared" si="491"/>
        <v>0</v>
      </c>
      <c r="AE530" s="59">
        <f t="shared" si="492"/>
        <v>0</v>
      </c>
      <c r="AF530" s="7">
        <f t="shared" si="476"/>
        <v>0</v>
      </c>
      <c r="AG530" s="84">
        <f t="shared" si="477"/>
        <v>0</v>
      </c>
      <c r="AI530" s="57" t="str">
        <f t="shared" si="493"/>
        <v/>
      </c>
      <c r="AJ530" s="58" t="str">
        <f t="shared" si="494"/>
        <v/>
      </c>
      <c r="AK530" s="59" t="str">
        <f t="shared" si="495"/>
        <v/>
      </c>
      <c r="AL530" s="60" t="str">
        <f t="shared" si="496"/>
        <v/>
      </c>
      <c r="AM530" s="58" t="str">
        <f t="shared" si="497"/>
        <v/>
      </c>
      <c r="AN530" s="59" t="str">
        <f t="shared" si="498"/>
        <v/>
      </c>
      <c r="AO530" s="7" t="str">
        <f t="shared" si="499"/>
        <v/>
      </c>
      <c r="AP530" s="84">
        <f t="shared" si="511"/>
        <v>0</v>
      </c>
      <c r="AR530" s="83">
        <f t="shared" si="478"/>
        <v>1</v>
      </c>
      <c r="AT530" s="83">
        <f t="shared" si="479"/>
        <v>0</v>
      </c>
      <c r="AV530" s="57" t="str">
        <f>IF(明細書!Q530="","",明細書!Q530)</f>
        <v/>
      </c>
      <c r="AW530" s="58" t="str">
        <f>IF(明細書!R530="","",明細書!R530)</f>
        <v/>
      </c>
      <c r="AX530" s="59" t="str">
        <f>IF(明細書!S530="","",明細書!S530)</f>
        <v/>
      </c>
      <c r="AY530" s="60" t="str">
        <f>IF(明細書!T530="","",明細書!T530)</f>
        <v/>
      </c>
      <c r="AZ530" s="58" t="str">
        <f>IF(明細書!U530="","",明細書!U530)</f>
        <v/>
      </c>
      <c r="BA530" s="59" t="str">
        <f>IF(明細書!V530="","",明細書!V530)</f>
        <v/>
      </c>
      <c r="BB530" s="7" t="str">
        <f>IF(明細書!W530="","",明細書!W530)</f>
        <v/>
      </c>
      <c r="BD530" s="57" t="str">
        <f t="shared" si="500"/>
        <v/>
      </c>
      <c r="BE530" s="58" t="str">
        <f t="shared" si="501"/>
        <v/>
      </c>
      <c r="BF530" s="59" t="str">
        <f t="shared" si="502"/>
        <v/>
      </c>
      <c r="BG530" s="60" t="str">
        <f t="shared" si="503"/>
        <v/>
      </c>
      <c r="BH530" s="58" t="str">
        <f t="shared" si="504"/>
        <v/>
      </c>
      <c r="BI530" s="59" t="str">
        <f t="shared" si="505"/>
        <v/>
      </c>
      <c r="BJ530" s="7" t="str">
        <f t="shared" si="506"/>
        <v/>
      </c>
      <c r="BK530" s="7">
        <f t="shared" si="507"/>
        <v>0</v>
      </c>
      <c r="BL530" s="84">
        <f t="shared" si="508"/>
        <v>0</v>
      </c>
      <c r="BM530" s="83">
        <f t="shared" si="509"/>
        <v>1</v>
      </c>
    </row>
    <row r="531" spans="7:65" ht="20.25" customHeight="1" x14ac:dyDescent="0.15">
      <c r="G531" s="55" t="str">
        <f>IF(明細書!H531="","",明細書!H531)</f>
        <v/>
      </c>
      <c r="H531" s="42" t="str">
        <f>IF(明細書!I531="","",明細書!I531)</f>
        <v/>
      </c>
      <c r="I531" s="43" t="str">
        <f>IF(明細書!J531="","",明細書!J531)</f>
        <v/>
      </c>
      <c r="J531" s="44" t="str">
        <f>IF(明細書!K531="","",明細書!K531)</f>
        <v/>
      </c>
      <c r="K531" s="42" t="str">
        <f>IF(明細書!L531="","",明細書!L531)</f>
        <v/>
      </c>
      <c r="L531" s="43" t="str">
        <f>IF(明細書!M531="","",明細書!M531)</f>
        <v/>
      </c>
      <c r="M531" s="45" t="str">
        <f>IF(明細書!N531="","",明細書!N531)</f>
        <v/>
      </c>
      <c r="N531" s="342">
        <f>明細書!O531</f>
        <v>0</v>
      </c>
      <c r="O531" s="343"/>
      <c r="Q531" s="55" t="str">
        <f t="shared" si="480"/>
        <v/>
      </c>
      <c r="R531" s="42" t="str">
        <f t="shared" si="481"/>
        <v/>
      </c>
      <c r="S531" s="43" t="str">
        <f t="shared" si="482"/>
        <v/>
      </c>
      <c r="T531" s="44" t="str">
        <f t="shared" si="483"/>
        <v/>
      </c>
      <c r="U531" s="42" t="str">
        <f t="shared" si="484"/>
        <v/>
      </c>
      <c r="V531" s="43" t="str">
        <f t="shared" si="485"/>
        <v/>
      </c>
      <c r="W531" s="46" t="str">
        <f t="shared" si="486"/>
        <v/>
      </c>
      <c r="X531" s="83">
        <f t="shared" si="510"/>
        <v>0</v>
      </c>
      <c r="Z531" s="57">
        <f t="shared" si="487"/>
        <v>0</v>
      </c>
      <c r="AA531" s="58">
        <f t="shared" si="488"/>
        <v>0</v>
      </c>
      <c r="AB531" s="59">
        <f t="shared" si="489"/>
        <v>0</v>
      </c>
      <c r="AC531" s="60">
        <f t="shared" si="490"/>
        <v>0</v>
      </c>
      <c r="AD531" s="58">
        <f t="shared" si="491"/>
        <v>0</v>
      </c>
      <c r="AE531" s="59">
        <f t="shared" si="492"/>
        <v>0</v>
      </c>
      <c r="AF531" s="7">
        <f t="shared" si="476"/>
        <v>0</v>
      </c>
      <c r="AG531" s="84">
        <f t="shared" si="477"/>
        <v>0</v>
      </c>
      <c r="AI531" s="57" t="str">
        <f t="shared" si="493"/>
        <v/>
      </c>
      <c r="AJ531" s="58" t="str">
        <f t="shared" si="494"/>
        <v/>
      </c>
      <c r="AK531" s="59" t="str">
        <f t="shared" si="495"/>
        <v/>
      </c>
      <c r="AL531" s="60" t="str">
        <f t="shared" si="496"/>
        <v/>
      </c>
      <c r="AM531" s="58" t="str">
        <f t="shared" si="497"/>
        <v/>
      </c>
      <c r="AN531" s="59" t="str">
        <f t="shared" si="498"/>
        <v/>
      </c>
      <c r="AO531" s="7" t="str">
        <f t="shared" si="499"/>
        <v/>
      </c>
      <c r="AP531" s="84">
        <f t="shared" si="511"/>
        <v>0</v>
      </c>
      <c r="AR531" s="83">
        <f t="shared" si="478"/>
        <v>1</v>
      </c>
      <c r="AT531" s="83">
        <f t="shared" si="479"/>
        <v>0</v>
      </c>
      <c r="AV531" s="57" t="str">
        <f>IF(明細書!Q531="","",明細書!Q531)</f>
        <v/>
      </c>
      <c r="AW531" s="58" t="str">
        <f>IF(明細書!R531="","",明細書!R531)</f>
        <v/>
      </c>
      <c r="AX531" s="59" t="str">
        <f>IF(明細書!S531="","",明細書!S531)</f>
        <v/>
      </c>
      <c r="AY531" s="60" t="str">
        <f>IF(明細書!T531="","",明細書!T531)</f>
        <v/>
      </c>
      <c r="AZ531" s="58" t="str">
        <f>IF(明細書!U531="","",明細書!U531)</f>
        <v/>
      </c>
      <c r="BA531" s="59" t="str">
        <f>IF(明細書!V531="","",明細書!V531)</f>
        <v/>
      </c>
      <c r="BB531" s="7" t="str">
        <f>IF(明細書!W531="","",明細書!W531)</f>
        <v/>
      </c>
      <c r="BD531" s="57" t="str">
        <f t="shared" si="500"/>
        <v/>
      </c>
      <c r="BE531" s="58" t="str">
        <f t="shared" si="501"/>
        <v/>
      </c>
      <c r="BF531" s="59" t="str">
        <f t="shared" si="502"/>
        <v/>
      </c>
      <c r="BG531" s="60" t="str">
        <f t="shared" si="503"/>
        <v/>
      </c>
      <c r="BH531" s="58" t="str">
        <f t="shared" si="504"/>
        <v/>
      </c>
      <c r="BI531" s="59" t="str">
        <f t="shared" si="505"/>
        <v/>
      </c>
      <c r="BJ531" s="7" t="str">
        <f t="shared" si="506"/>
        <v/>
      </c>
      <c r="BK531" s="7">
        <f t="shared" si="507"/>
        <v>0</v>
      </c>
      <c r="BL531" s="84">
        <f t="shared" si="508"/>
        <v>0</v>
      </c>
      <c r="BM531" s="83">
        <f t="shared" si="509"/>
        <v>1</v>
      </c>
    </row>
    <row r="532" spans="7:65" ht="20.25" customHeight="1" x14ac:dyDescent="0.15">
      <c r="G532" s="55" t="str">
        <f>IF(明細書!H532="","",明細書!H532)</f>
        <v/>
      </c>
      <c r="H532" s="42" t="str">
        <f>IF(明細書!I532="","",明細書!I532)</f>
        <v/>
      </c>
      <c r="I532" s="43" t="str">
        <f>IF(明細書!J532="","",明細書!J532)</f>
        <v/>
      </c>
      <c r="J532" s="44" t="str">
        <f>IF(明細書!K532="","",明細書!K532)</f>
        <v/>
      </c>
      <c r="K532" s="42" t="str">
        <f>IF(明細書!L532="","",明細書!L532)</f>
        <v/>
      </c>
      <c r="L532" s="43" t="str">
        <f>IF(明細書!M532="","",明細書!M532)</f>
        <v/>
      </c>
      <c r="M532" s="45" t="str">
        <f>IF(明細書!N532="","",明細書!N532)</f>
        <v/>
      </c>
      <c r="N532" s="342">
        <f>明細書!O532</f>
        <v>0</v>
      </c>
      <c r="O532" s="343"/>
      <c r="Q532" s="55" t="str">
        <f t="shared" si="480"/>
        <v/>
      </c>
      <c r="R532" s="42" t="str">
        <f t="shared" si="481"/>
        <v/>
      </c>
      <c r="S532" s="43" t="str">
        <f t="shared" si="482"/>
        <v/>
      </c>
      <c r="T532" s="44" t="str">
        <f t="shared" si="483"/>
        <v/>
      </c>
      <c r="U532" s="42" t="str">
        <f t="shared" si="484"/>
        <v/>
      </c>
      <c r="V532" s="43" t="str">
        <f t="shared" si="485"/>
        <v/>
      </c>
      <c r="W532" s="46" t="str">
        <f t="shared" si="486"/>
        <v/>
      </c>
      <c r="X532" s="83">
        <f t="shared" si="510"/>
        <v>0</v>
      </c>
      <c r="Z532" s="57">
        <f t="shared" si="487"/>
        <v>0</v>
      </c>
      <c r="AA532" s="58">
        <f t="shared" si="488"/>
        <v>0</v>
      </c>
      <c r="AB532" s="59">
        <f t="shared" si="489"/>
        <v>0</v>
      </c>
      <c r="AC532" s="60">
        <f t="shared" si="490"/>
        <v>0</v>
      </c>
      <c r="AD532" s="58">
        <f t="shared" si="491"/>
        <v>0</v>
      </c>
      <c r="AE532" s="59">
        <f t="shared" si="492"/>
        <v>0</v>
      </c>
      <c r="AF532" s="7">
        <f t="shared" si="476"/>
        <v>0</v>
      </c>
      <c r="AG532" s="84">
        <f t="shared" si="477"/>
        <v>0</v>
      </c>
      <c r="AI532" s="57" t="str">
        <f t="shared" si="493"/>
        <v/>
      </c>
      <c r="AJ532" s="58" t="str">
        <f t="shared" si="494"/>
        <v/>
      </c>
      <c r="AK532" s="59" t="str">
        <f t="shared" si="495"/>
        <v/>
      </c>
      <c r="AL532" s="60" t="str">
        <f t="shared" si="496"/>
        <v/>
      </c>
      <c r="AM532" s="58" t="str">
        <f t="shared" si="497"/>
        <v/>
      </c>
      <c r="AN532" s="59" t="str">
        <f t="shared" si="498"/>
        <v/>
      </c>
      <c r="AO532" s="7" t="str">
        <f t="shared" si="499"/>
        <v/>
      </c>
      <c r="AP532" s="84">
        <f t="shared" si="511"/>
        <v>0</v>
      </c>
      <c r="AR532" s="83">
        <f t="shared" si="478"/>
        <v>1</v>
      </c>
      <c r="AT532" s="83">
        <f t="shared" si="479"/>
        <v>0</v>
      </c>
      <c r="AV532" s="57" t="str">
        <f>IF(明細書!Q532="","",明細書!Q532)</f>
        <v/>
      </c>
      <c r="AW532" s="58" t="str">
        <f>IF(明細書!R532="","",明細書!R532)</f>
        <v/>
      </c>
      <c r="AX532" s="59" t="str">
        <f>IF(明細書!S532="","",明細書!S532)</f>
        <v/>
      </c>
      <c r="AY532" s="60" t="str">
        <f>IF(明細書!T532="","",明細書!T532)</f>
        <v/>
      </c>
      <c r="AZ532" s="58" t="str">
        <f>IF(明細書!U532="","",明細書!U532)</f>
        <v/>
      </c>
      <c r="BA532" s="59" t="str">
        <f>IF(明細書!V532="","",明細書!V532)</f>
        <v/>
      </c>
      <c r="BB532" s="7" t="str">
        <f>IF(明細書!W532="","",明細書!W532)</f>
        <v/>
      </c>
      <c r="BD532" s="57" t="str">
        <f t="shared" si="500"/>
        <v/>
      </c>
      <c r="BE532" s="58" t="str">
        <f t="shared" si="501"/>
        <v/>
      </c>
      <c r="BF532" s="59" t="str">
        <f t="shared" si="502"/>
        <v/>
      </c>
      <c r="BG532" s="60" t="str">
        <f t="shared" si="503"/>
        <v/>
      </c>
      <c r="BH532" s="58" t="str">
        <f t="shared" si="504"/>
        <v/>
      </c>
      <c r="BI532" s="59" t="str">
        <f t="shared" si="505"/>
        <v/>
      </c>
      <c r="BJ532" s="7" t="str">
        <f t="shared" si="506"/>
        <v/>
      </c>
      <c r="BK532" s="7">
        <f t="shared" si="507"/>
        <v>0</v>
      </c>
      <c r="BL532" s="84">
        <f t="shared" si="508"/>
        <v>0</v>
      </c>
      <c r="BM532" s="83">
        <f t="shared" si="509"/>
        <v>1</v>
      </c>
    </row>
    <row r="533" spans="7:65" ht="20.25" customHeight="1" x14ac:dyDescent="0.15">
      <c r="G533" s="55" t="str">
        <f>IF(明細書!H533="","",明細書!H533)</f>
        <v/>
      </c>
      <c r="H533" s="42" t="str">
        <f>IF(明細書!I533="","",明細書!I533)</f>
        <v/>
      </c>
      <c r="I533" s="43" t="str">
        <f>IF(明細書!J533="","",明細書!J533)</f>
        <v/>
      </c>
      <c r="J533" s="44" t="str">
        <f>IF(明細書!K533="","",明細書!K533)</f>
        <v/>
      </c>
      <c r="K533" s="42" t="str">
        <f>IF(明細書!L533="","",明細書!L533)</f>
        <v/>
      </c>
      <c r="L533" s="43" t="str">
        <f>IF(明細書!M533="","",明細書!M533)</f>
        <v/>
      </c>
      <c r="M533" s="45" t="str">
        <f>IF(明細書!N533="","",明細書!N533)</f>
        <v/>
      </c>
      <c r="N533" s="342">
        <f>明細書!O533</f>
        <v>0</v>
      </c>
      <c r="O533" s="343"/>
      <c r="Q533" s="55" t="str">
        <f t="shared" si="480"/>
        <v/>
      </c>
      <c r="R533" s="42" t="str">
        <f t="shared" si="481"/>
        <v/>
      </c>
      <c r="S533" s="43" t="str">
        <f t="shared" si="482"/>
        <v/>
      </c>
      <c r="T533" s="44" t="str">
        <f t="shared" si="483"/>
        <v/>
      </c>
      <c r="U533" s="42" t="str">
        <f t="shared" si="484"/>
        <v/>
      </c>
      <c r="V533" s="43" t="str">
        <f t="shared" si="485"/>
        <v/>
      </c>
      <c r="W533" s="46" t="str">
        <f t="shared" si="486"/>
        <v/>
      </c>
      <c r="X533" s="83">
        <f t="shared" si="510"/>
        <v>0</v>
      </c>
      <c r="Z533" s="57">
        <f t="shared" si="487"/>
        <v>0</v>
      </c>
      <c r="AA533" s="58">
        <f t="shared" si="488"/>
        <v>0</v>
      </c>
      <c r="AB533" s="59">
        <f t="shared" si="489"/>
        <v>0</v>
      </c>
      <c r="AC533" s="60">
        <f t="shared" si="490"/>
        <v>0</v>
      </c>
      <c r="AD533" s="58">
        <f t="shared" si="491"/>
        <v>0</v>
      </c>
      <c r="AE533" s="59">
        <f t="shared" si="492"/>
        <v>0</v>
      </c>
      <c r="AF533" s="7">
        <f t="shared" si="476"/>
        <v>0</v>
      </c>
      <c r="AG533" s="84">
        <f t="shared" si="477"/>
        <v>0</v>
      </c>
      <c r="AI533" s="57" t="str">
        <f t="shared" si="493"/>
        <v/>
      </c>
      <c r="AJ533" s="58" t="str">
        <f t="shared" si="494"/>
        <v/>
      </c>
      <c r="AK533" s="59" t="str">
        <f t="shared" si="495"/>
        <v/>
      </c>
      <c r="AL533" s="60" t="str">
        <f t="shared" si="496"/>
        <v/>
      </c>
      <c r="AM533" s="58" t="str">
        <f t="shared" si="497"/>
        <v/>
      </c>
      <c r="AN533" s="59" t="str">
        <f t="shared" si="498"/>
        <v/>
      </c>
      <c r="AO533" s="7" t="str">
        <f t="shared" si="499"/>
        <v/>
      </c>
      <c r="AP533" s="84">
        <f t="shared" si="511"/>
        <v>0</v>
      </c>
      <c r="AR533" s="83">
        <f t="shared" si="478"/>
        <v>1</v>
      </c>
      <c r="AT533" s="83">
        <f t="shared" si="479"/>
        <v>0</v>
      </c>
      <c r="AV533" s="57" t="str">
        <f>IF(明細書!Q533="","",明細書!Q533)</f>
        <v/>
      </c>
      <c r="AW533" s="58" t="str">
        <f>IF(明細書!R533="","",明細書!R533)</f>
        <v/>
      </c>
      <c r="AX533" s="59" t="str">
        <f>IF(明細書!S533="","",明細書!S533)</f>
        <v/>
      </c>
      <c r="AY533" s="60" t="str">
        <f>IF(明細書!T533="","",明細書!T533)</f>
        <v/>
      </c>
      <c r="AZ533" s="58" t="str">
        <f>IF(明細書!U533="","",明細書!U533)</f>
        <v/>
      </c>
      <c r="BA533" s="59" t="str">
        <f>IF(明細書!V533="","",明細書!V533)</f>
        <v/>
      </c>
      <c r="BB533" s="7" t="str">
        <f>IF(明細書!W533="","",明細書!W533)</f>
        <v/>
      </c>
      <c r="BD533" s="57" t="str">
        <f t="shared" si="500"/>
        <v/>
      </c>
      <c r="BE533" s="58" t="str">
        <f t="shared" si="501"/>
        <v/>
      </c>
      <c r="BF533" s="59" t="str">
        <f t="shared" si="502"/>
        <v/>
      </c>
      <c r="BG533" s="60" t="str">
        <f t="shared" si="503"/>
        <v/>
      </c>
      <c r="BH533" s="58" t="str">
        <f t="shared" si="504"/>
        <v/>
      </c>
      <c r="BI533" s="59" t="str">
        <f t="shared" si="505"/>
        <v/>
      </c>
      <c r="BJ533" s="7" t="str">
        <f t="shared" si="506"/>
        <v/>
      </c>
      <c r="BK533" s="7">
        <f t="shared" si="507"/>
        <v>0</v>
      </c>
      <c r="BL533" s="84">
        <f t="shared" si="508"/>
        <v>0</v>
      </c>
      <c r="BM533" s="83">
        <f t="shared" si="509"/>
        <v>1</v>
      </c>
    </row>
    <row r="534" spans="7:65" ht="20.25" customHeight="1" x14ac:dyDescent="0.15">
      <c r="G534" s="55" t="str">
        <f>IF(明細書!H534="","",明細書!H534)</f>
        <v/>
      </c>
      <c r="H534" s="42" t="str">
        <f>IF(明細書!I534="","",明細書!I534)</f>
        <v/>
      </c>
      <c r="I534" s="43" t="str">
        <f>IF(明細書!J534="","",明細書!J534)</f>
        <v/>
      </c>
      <c r="J534" s="44" t="str">
        <f>IF(明細書!K534="","",明細書!K534)</f>
        <v/>
      </c>
      <c r="K534" s="42" t="str">
        <f>IF(明細書!L534="","",明細書!L534)</f>
        <v/>
      </c>
      <c r="L534" s="43" t="str">
        <f>IF(明細書!M534="","",明細書!M534)</f>
        <v/>
      </c>
      <c r="M534" s="45" t="str">
        <f>IF(明細書!N534="","",明細書!N534)</f>
        <v/>
      </c>
      <c r="N534" s="342">
        <f>明細書!O534</f>
        <v>0</v>
      </c>
      <c r="O534" s="343"/>
      <c r="Q534" s="55" t="str">
        <f t="shared" si="480"/>
        <v/>
      </c>
      <c r="R534" s="42" t="str">
        <f t="shared" si="481"/>
        <v/>
      </c>
      <c r="S534" s="43" t="str">
        <f t="shared" si="482"/>
        <v/>
      </c>
      <c r="T534" s="44" t="str">
        <f t="shared" si="483"/>
        <v/>
      </c>
      <c r="U534" s="42" t="str">
        <f t="shared" si="484"/>
        <v/>
      </c>
      <c r="V534" s="43" t="str">
        <f t="shared" si="485"/>
        <v/>
      </c>
      <c r="W534" s="46" t="str">
        <f t="shared" si="486"/>
        <v/>
      </c>
      <c r="X534" s="83">
        <f t="shared" si="510"/>
        <v>0</v>
      </c>
      <c r="Z534" s="57">
        <f t="shared" si="487"/>
        <v>0</v>
      </c>
      <c r="AA534" s="58">
        <f t="shared" si="488"/>
        <v>0</v>
      </c>
      <c r="AB534" s="59">
        <f t="shared" si="489"/>
        <v>0</v>
      </c>
      <c r="AC534" s="60">
        <f t="shared" si="490"/>
        <v>0</v>
      </c>
      <c r="AD534" s="58">
        <f t="shared" si="491"/>
        <v>0</v>
      </c>
      <c r="AE534" s="59">
        <f t="shared" si="492"/>
        <v>0</v>
      </c>
      <c r="AF534" s="7">
        <f t="shared" si="476"/>
        <v>0</v>
      </c>
      <c r="AG534" s="84">
        <f t="shared" si="477"/>
        <v>0</v>
      </c>
      <c r="AI534" s="57" t="str">
        <f t="shared" si="493"/>
        <v/>
      </c>
      <c r="AJ534" s="58" t="str">
        <f t="shared" si="494"/>
        <v/>
      </c>
      <c r="AK534" s="59" t="str">
        <f t="shared" si="495"/>
        <v/>
      </c>
      <c r="AL534" s="60" t="str">
        <f t="shared" si="496"/>
        <v/>
      </c>
      <c r="AM534" s="58" t="str">
        <f t="shared" si="497"/>
        <v/>
      </c>
      <c r="AN534" s="59" t="str">
        <f t="shared" si="498"/>
        <v/>
      </c>
      <c r="AO534" s="7" t="str">
        <f t="shared" si="499"/>
        <v/>
      </c>
      <c r="AP534" s="84">
        <f t="shared" si="511"/>
        <v>0</v>
      </c>
      <c r="AR534" s="83">
        <f t="shared" si="478"/>
        <v>1</v>
      </c>
      <c r="AT534" s="83">
        <f t="shared" si="479"/>
        <v>0</v>
      </c>
      <c r="AV534" s="57" t="str">
        <f>IF(明細書!Q534="","",明細書!Q534)</f>
        <v/>
      </c>
      <c r="AW534" s="58" t="str">
        <f>IF(明細書!R534="","",明細書!R534)</f>
        <v/>
      </c>
      <c r="AX534" s="59" t="str">
        <f>IF(明細書!S534="","",明細書!S534)</f>
        <v/>
      </c>
      <c r="AY534" s="60" t="str">
        <f>IF(明細書!T534="","",明細書!T534)</f>
        <v/>
      </c>
      <c r="AZ534" s="58" t="str">
        <f>IF(明細書!U534="","",明細書!U534)</f>
        <v/>
      </c>
      <c r="BA534" s="59" t="str">
        <f>IF(明細書!V534="","",明細書!V534)</f>
        <v/>
      </c>
      <c r="BB534" s="7" t="str">
        <f>IF(明細書!W534="","",明細書!W534)</f>
        <v/>
      </c>
      <c r="BD534" s="57" t="str">
        <f t="shared" si="500"/>
        <v/>
      </c>
      <c r="BE534" s="58" t="str">
        <f t="shared" si="501"/>
        <v/>
      </c>
      <c r="BF534" s="59" t="str">
        <f t="shared" si="502"/>
        <v/>
      </c>
      <c r="BG534" s="60" t="str">
        <f t="shared" si="503"/>
        <v/>
      </c>
      <c r="BH534" s="58" t="str">
        <f t="shared" si="504"/>
        <v/>
      </c>
      <c r="BI534" s="59" t="str">
        <f t="shared" si="505"/>
        <v/>
      </c>
      <c r="BJ534" s="7" t="str">
        <f t="shared" si="506"/>
        <v/>
      </c>
      <c r="BK534" s="7">
        <f t="shared" si="507"/>
        <v>0</v>
      </c>
      <c r="BL534" s="84">
        <f t="shared" si="508"/>
        <v>0</v>
      </c>
      <c r="BM534" s="83">
        <f t="shared" si="509"/>
        <v>1</v>
      </c>
    </row>
    <row r="535" spans="7:65" ht="20.25" customHeight="1" x14ac:dyDescent="0.15">
      <c r="G535" s="55" t="str">
        <f>IF(明細書!H535="","",明細書!H535)</f>
        <v/>
      </c>
      <c r="H535" s="42" t="str">
        <f>IF(明細書!I535="","",明細書!I535)</f>
        <v/>
      </c>
      <c r="I535" s="43" t="str">
        <f>IF(明細書!J535="","",明細書!J535)</f>
        <v/>
      </c>
      <c r="J535" s="44" t="str">
        <f>IF(明細書!K535="","",明細書!K535)</f>
        <v/>
      </c>
      <c r="K535" s="42" t="str">
        <f>IF(明細書!L535="","",明細書!L535)</f>
        <v/>
      </c>
      <c r="L535" s="43" t="str">
        <f>IF(明細書!M535="","",明細書!M535)</f>
        <v/>
      </c>
      <c r="M535" s="45" t="str">
        <f>IF(明細書!N535="","",明細書!N535)</f>
        <v/>
      </c>
      <c r="N535" s="342">
        <f>明細書!O535</f>
        <v>0</v>
      </c>
      <c r="O535" s="343"/>
      <c r="Q535" s="55" t="str">
        <f t="shared" si="480"/>
        <v/>
      </c>
      <c r="R535" s="42" t="str">
        <f t="shared" si="481"/>
        <v/>
      </c>
      <c r="S535" s="43" t="str">
        <f t="shared" si="482"/>
        <v/>
      </c>
      <c r="T535" s="44" t="str">
        <f t="shared" si="483"/>
        <v/>
      </c>
      <c r="U535" s="42" t="str">
        <f t="shared" si="484"/>
        <v/>
      </c>
      <c r="V535" s="43" t="str">
        <f t="shared" si="485"/>
        <v/>
      </c>
      <c r="W535" s="46" t="str">
        <f t="shared" si="486"/>
        <v/>
      </c>
      <c r="X535" s="83">
        <f t="shared" si="510"/>
        <v>0</v>
      </c>
      <c r="Z535" s="57">
        <f t="shared" si="487"/>
        <v>0</v>
      </c>
      <c r="AA535" s="58">
        <f t="shared" si="488"/>
        <v>0</v>
      </c>
      <c r="AB535" s="59">
        <f t="shared" si="489"/>
        <v>0</v>
      </c>
      <c r="AC535" s="60">
        <f t="shared" si="490"/>
        <v>0</v>
      </c>
      <c r="AD535" s="58">
        <f t="shared" si="491"/>
        <v>0</v>
      </c>
      <c r="AE535" s="59">
        <f t="shared" si="492"/>
        <v>0</v>
      </c>
      <c r="AF535" s="7">
        <f t="shared" si="476"/>
        <v>0</v>
      </c>
      <c r="AG535" s="84">
        <f t="shared" si="477"/>
        <v>0</v>
      </c>
      <c r="AI535" s="57" t="str">
        <f t="shared" si="493"/>
        <v/>
      </c>
      <c r="AJ535" s="58" t="str">
        <f t="shared" si="494"/>
        <v/>
      </c>
      <c r="AK535" s="59" t="str">
        <f t="shared" si="495"/>
        <v/>
      </c>
      <c r="AL535" s="60" t="str">
        <f t="shared" si="496"/>
        <v/>
      </c>
      <c r="AM535" s="58" t="str">
        <f t="shared" si="497"/>
        <v/>
      </c>
      <c r="AN535" s="59" t="str">
        <f t="shared" si="498"/>
        <v/>
      </c>
      <c r="AO535" s="7" t="str">
        <f t="shared" si="499"/>
        <v/>
      </c>
      <c r="AP535" s="84">
        <f t="shared" si="511"/>
        <v>0</v>
      </c>
      <c r="AR535" s="83">
        <f t="shared" si="478"/>
        <v>1</v>
      </c>
      <c r="AT535" s="83">
        <f t="shared" si="479"/>
        <v>0</v>
      </c>
      <c r="AV535" s="57" t="str">
        <f>IF(明細書!Q535="","",明細書!Q535)</f>
        <v/>
      </c>
      <c r="AW535" s="58" t="str">
        <f>IF(明細書!R535="","",明細書!R535)</f>
        <v/>
      </c>
      <c r="AX535" s="59" t="str">
        <f>IF(明細書!S535="","",明細書!S535)</f>
        <v/>
      </c>
      <c r="AY535" s="60" t="str">
        <f>IF(明細書!T535="","",明細書!T535)</f>
        <v/>
      </c>
      <c r="AZ535" s="58" t="str">
        <f>IF(明細書!U535="","",明細書!U535)</f>
        <v/>
      </c>
      <c r="BA535" s="59" t="str">
        <f>IF(明細書!V535="","",明細書!V535)</f>
        <v/>
      </c>
      <c r="BB535" s="7" t="str">
        <f>IF(明細書!W535="","",明細書!W535)</f>
        <v/>
      </c>
      <c r="BD535" s="57" t="str">
        <f t="shared" si="500"/>
        <v/>
      </c>
      <c r="BE535" s="58" t="str">
        <f t="shared" si="501"/>
        <v/>
      </c>
      <c r="BF535" s="59" t="str">
        <f t="shared" si="502"/>
        <v/>
      </c>
      <c r="BG535" s="60" t="str">
        <f t="shared" si="503"/>
        <v/>
      </c>
      <c r="BH535" s="58" t="str">
        <f t="shared" si="504"/>
        <v/>
      </c>
      <c r="BI535" s="59" t="str">
        <f t="shared" si="505"/>
        <v/>
      </c>
      <c r="BJ535" s="7" t="str">
        <f t="shared" si="506"/>
        <v/>
      </c>
      <c r="BK535" s="7">
        <f t="shared" si="507"/>
        <v>0</v>
      </c>
      <c r="BL535" s="84">
        <f t="shared" si="508"/>
        <v>0</v>
      </c>
      <c r="BM535" s="83">
        <f t="shared" si="509"/>
        <v>1</v>
      </c>
    </row>
    <row r="536" spans="7:65" ht="20.25" customHeight="1" x14ac:dyDescent="0.15">
      <c r="G536" s="55" t="str">
        <f>IF(明細書!H536="","",明細書!H536)</f>
        <v/>
      </c>
      <c r="H536" s="42" t="str">
        <f>IF(明細書!I536="","",明細書!I536)</f>
        <v/>
      </c>
      <c r="I536" s="43" t="str">
        <f>IF(明細書!J536="","",明細書!J536)</f>
        <v/>
      </c>
      <c r="J536" s="44" t="str">
        <f>IF(明細書!K536="","",明細書!K536)</f>
        <v/>
      </c>
      <c r="K536" s="42" t="str">
        <f>IF(明細書!L536="","",明細書!L536)</f>
        <v/>
      </c>
      <c r="L536" s="43" t="str">
        <f>IF(明細書!M536="","",明細書!M536)</f>
        <v/>
      </c>
      <c r="M536" s="45" t="str">
        <f>IF(明細書!N536="","",明細書!N536)</f>
        <v/>
      </c>
      <c r="N536" s="342">
        <f>明細書!O536</f>
        <v>0</v>
      </c>
      <c r="O536" s="343"/>
      <c r="Q536" s="55" t="str">
        <f t="shared" si="480"/>
        <v/>
      </c>
      <c r="R536" s="42" t="str">
        <f t="shared" si="481"/>
        <v/>
      </c>
      <c r="S536" s="43" t="str">
        <f t="shared" si="482"/>
        <v/>
      </c>
      <c r="T536" s="44" t="str">
        <f t="shared" si="483"/>
        <v/>
      </c>
      <c r="U536" s="42" t="str">
        <f t="shared" si="484"/>
        <v/>
      </c>
      <c r="V536" s="43" t="str">
        <f t="shared" si="485"/>
        <v/>
      </c>
      <c r="W536" s="46" t="str">
        <f t="shared" si="486"/>
        <v/>
      </c>
      <c r="X536" s="83">
        <f t="shared" si="510"/>
        <v>0</v>
      </c>
      <c r="Z536" s="57">
        <f t="shared" si="487"/>
        <v>0</v>
      </c>
      <c r="AA536" s="58">
        <f t="shared" si="488"/>
        <v>0</v>
      </c>
      <c r="AB536" s="59">
        <f t="shared" si="489"/>
        <v>0</v>
      </c>
      <c r="AC536" s="60">
        <f t="shared" si="490"/>
        <v>0</v>
      </c>
      <c r="AD536" s="58">
        <f t="shared" si="491"/>
        <v>0</v>
      </c>
      <c r="AE536" s="59">
        <f t="shared" si="492"/>
        <v>0</v>
      </c>
      <c r="AF536" s="7">
        <f t="shared" si="476"/>
        <v>0</v>
      </c>
      <c r="AG536" s="84">
        <f t="shared" si="477"/>
        <v>0</v>
      </c>
      <c r="AI536" s="57" t="str">
        <f t="shared" si="493"/>
        <v/>
      </c>
      <c r="AJ536" s="58" t="str">
        <f t="shared" si="494"/>
        <v/>
      </c>
      <c r="AK536" s="59" t="str">
        <f t="shared" si="495"/>
        <v/>
      </c>
      <c r="AL536" s="60" t="str">
        <f t="shared" si="496"/>
        <v/>
      </c>
      <c r="AM536" s="58" t="str">
        <f t="shared" si="497"/>
        <v/>
      </c>
      <c r="AN536" s="59" t="str">
        <f t="shared" si="498"/>
        <v/>
      </c>
      <c r="AO536" s="7" t="str">
        <f t="shared" si="499"/>
        <v/>
      </c>
      <c r="AP536" s="84">
        <f t="shared" si="511"/>
        <v>0</v>
      </c>
      <c r="AR536" s="83">
        <f t="shared" si="478"/>
        <v>1</v>
      </c>
      <c r="AT536" s="83">
        <f t="shared" si="479"/>
        <v>0</v>
      </c>
      <c r="AV536" s="57" t="str">
        <f>IF(明細書!Q536="","",明細書!Q536)</f>
        <v/>
      </c>
      <c r="AW536" s="58" t="str">
        <f>IF(明細書!R536="","",明細書!R536)</f>
        <v/>
      </c>
      <c r="AX536" s="59" t="str">
        <f>IF(明細書!S536="","",明細書!S536)</f>
        <v/>
      </c>
      <c r="AY536" s="60" t="str">
        <f>IF(明細書!T536="","",明細書!T536)</f>
        <v/>
      </c>
      <c r="AZ536" s="58" t="str">
        <f>IF(明細書!U536="","",明細書!U536)</f>
        <v/>
      </c>
      <c r="BA536" s="59" t="str">
        <f>IF(明細書!V536="","",明細書!V536)</f>
        <v/>
      </c>
      <c r="BB536" s="7" t="str">
        <f>IF(明細書!W536="","",明細書!W536)</f>
        <v/>
      </c>
      <c r="BD536" s="57" t="str">
        <f t="shared" si="500"/>
        <v/>
      </c>
      <c r="BE536" s="58" t="str">
        <f t="shared" si="501"/>
        <v/>
      </c>
      <c r="BF536" s="59" t="str">
        <f t="shared" si="502"/>
        <v/>
      </c>
      <c r="BG536" s="60" t="str">
        <f t="shared" si="503"/>
        <v/>
      </c>
      <c r="BH536" s="58" t="str">
        <f t="shared" si="504"/>
        <v/>
      </c>
      <c r="BI536" s="59" t="str">
        <f t="shared" si="505"/>
        <v/>
      </c>
      <c r="BJ536" s="7" t="str">
        <f t="shared" si="506"/>
        <v/>
      </c>
      <c r="BK536" s="7">
        <f t="shared" si="507"/>
        <v>0</v>
      </c>
      <c r="BL536" s="84">
        <f t="shared" si="508"/>
        <v>0</v>
      </c>
      <c r="BM536" s="83">
        <f t="shared" si="509"/>
        <v>1</v>
      </c>
    </row>
    <row r="537" spans="7:65" ht="20.25" customHeight="1" x14ac:dyDescent="0.15">
      <c r="G537" s="55" t="str">
        <f>IF(明細書!H537="","",明細書!H537)</f>
        <v/>
      </c>
      <c r="H537" s="42" t="str">
        <f>IF(明細書!I537="","",明細書!I537)</f>
        <v/>
      </c>
      <c r="I537" s="43" t="str">
        <f>IF(明細書!J537="","",明細書!J537)</f>
        <v/>
      </c>
      <c r="J537" s="44" t="str">
        <f>IF(明細書!K537="","",明細書!K537)</f>
        <v/>
      </c>
      <c r="K537" s="42" t="str">
        <f>IF(明細書!L537="","",明細書!L537)</f>
        <v/>
      </c>
      <c r="L537" s="43" t="str">
        <f>IF(明細書!M537="","",明細書!M537)</f>
        <v/>
      </c>
      <c r="M537" s="45" t="str">
        <f>IF(明細書!N537="","",明細書!N537)</f>
        <v/>
      </c>
      <c r="N537" s="342">
        <f>明細書!O537</f>
        <v>0</v>
      </c>
      <c r="O537" s="343"/>
      <c r="Q537" s="55" t="str">
        <f t="shared" si="480"/>
        <v/>
      </c>
      <c r="R537" s="42" t="str">
        <f t="shared" si="481"/>
        <v/>
      </c>
      <c r="S537" s="43" t="str">
        <f t="shared" si="482"/>
        <v/>
      </c>
      <c r="T537" s="44" t="str">
        <f t="shared" si="483"/>
        <v/>
      </c>
      <c r="U537" s="42" t="str">
        <f t="shared" si="484"/>
        <v/>
      </c>
      <c r="V537" s="43" t="str">
        <f t="shared" si="485"/>
        <v/>
      </c>
      <c r="W537" s="46" t="str">
        <f t="shared" si="486"/>
        <v/>
      </c>
      <c r="X537" s="83">
        <f t="shared" si="510"/>
        <v>0</v>
      </c>
      <c r="Z537" s="57">
        <f t="shared" si="487"/>
        <v>0</v>
      </c>
      <c r="AA537" s="58">
        <f t="shared" si="488"/>
        <v>0</v>
      </c>
      <c r="AB537" s="59">
        <f t="shared" si="489"/>
        <v>0</v>
      </c>
      <c r="AC537" s="60">
        <f t="shared" si="490"/>
        <v>0</v>
      </c>
      <c r="AD537" s="58">
        <f t="shared" si="491"/>
        <v>0</v>
      </c>
      <c r="AE537" s="59">
        <f t="shared" si="492"/>
        <v>0</v>
      </c>
      <c r="AF537" s="7">
        <f t="shared" si="476"/>
        <v>0</v>
      </c>
      <c r="AG537" s="84">
        <f t="shared" si="477"/>
        <v>0</v>
      </c>
      <c r="AI537" s="57" t="str">
        <f t="shared" si="493"/>
        <v/>
      </c>
      <c r="AJ537" s="58" t="str">
        <f t="shared" si="494"/>
        <v/>
      </c>
      <c r="AK537" s="59" t="str">
        <f t="shared" si="495"/>
        <v/>
      </c>
      <c r="AL537" s="60" t="str">
        <f t="shared" si="496"/>
        <v/>
      </c>
      <c r="AM537" s="58" t="str">
        <f t="shared" si="497"/>
        <v/>
      </c>
      <c r="AN537" s="59" t="str">
        <f t="shared" si="498"/>
        <v/>
      </c>
      <c r="AO537" s="7" t="str">
        <f t="shared" si="499"/>
        <v/>
      </c>
      <c r="AP537" s="84">
        <f t="shared" si="511"/>
        <v>0</v>
      </c>
      <c r="AR537" s="83">
        <f t="shared" si="478"/>
        <v>1</v>
      </c>
      <c r="AT537" s="83">
        <f t="shared" si="479"/>
        <v>0</v>
      </c>
      <c r="AV537" s="57" t="str">
        <f>IF(明細書!Q537="","",明細書!Q537)</f>
        <v/>
      </c>
      <c r="AW537" s="58" t="str">
        <f>IF(明細書!R537="","",明細書!R537)</f>
        <v/>
      </c>
      <c r="AX537" s="59" t="str">
        <f>IF(明細書!S537="","",明細書!S537)</f>
        <v/>
      </c>
      <c r="AY537" s="60" t="str">
        <f>IF(明細書!T537="","",明細書!T537)</f>
        <v/>
      </c>
      <c r="AZ537" s="58" t="str">
        <f>IF(明細書!U537="","",明細書!U537)</f>
        <v/>
      </c>
      <c r="BA537" s="59" t="str">
        <f>IF(明細書!V537="","",明細書!V537)</f>
        <v/>
      </c>
      <c r="BB537" s="7" t="str">
        <f>IF(明細書!W537="","",明細書!W537)</f>
        <v/>
      </c>
      <c r="BD537" s="57" t="str">
        <f t="shared" si="500"/>
        <v/>
      </c>
      <c r="BE537" s="58" t="str">
        <f t="shared" si="501"/>
        <v/>
      </c>
      <c r="BF537" s="59" t="str">
        <f t="shared" si="502"/>
        <v/>
      </c>
      <c r="BG537" s="60" t="str">
        <f t="shared" si="503"/>
        <v/>
      </c>
      <c r="BH537" s="58" t="str">
        <f t="shared" si="504"/>
        <v/>
      </c>
      <c r="BI537" s="59" t="str">
        <f t="shared" si="505"/>
        <v/>
      </c>
      <c r="BJ537" s="7" t="str">
        <f t="shared" si="506"/>
        <v/>
      </c>
      <c r="BK537" s="7">
        <f t="shared" si="507"/>
        <v>0</v>
      </c>
      <c r="BL537" s="84">
        <f t="shared" si="508"/>
        <v>0</v>
      </c>
      <c r="BM537" s="83">
        <f t="shared" si="509"/>
        <v>1</v>
      </c>
    </row>
    <row r="538" spans="7:65" ht="20.25" customHeight="1" x14ac:dyDescent="0.15">
      <c r="G538" s="55" t="str">
        <f>IF(明細書!H538="","",明細書!H538)</f>
        <v/>
      </c>
      <c r="H538" s="42" t="str">
        <f>IF(明細書!I538="","",明細書!I538)</f>
        <v/>
      </c>
      <c r="I538" s="43" t="str">
        <f>IF(明細書!J538="","",明細書!J538)</f>
        <v/>
      </c>
      <c r="J538" s="44" t="str">
        <f>IF(明細書!K538="","",明細書!K538)</f>
        <v/>
      </c>
      <c r="K538" s="42" t="str">
        <f>IF(明細書!L538="","",明細書!L538)</f>
        <v/>
      </c>
      <c r="L538" s="43" t="str">
        <f>IF(明細書!M538="","",明細書!M538)</f>
        <v/>
      </c>
      <c r="M538" s="45" t="str">
        <f>IF(明細書!N538="","",明細書!N538)</f>
        <v/>
      </c>
      <c r="N538" s="342">
        <f>明細書!O538</f>
        <v>0</v>
      </c>
      <c r="O538" s="343"/>
      <c r="Q538" s="55" t="str">
        <f t="shared" si="480"/>
        <v/>
      </c>
      <c r="R538" s="42" t="str">
        <f t="shared" si="481"/>
        <v/>
      </c>
      <c r="S538" s="43" t="str">
        <f t="shared" si="482"/>
        <v/>
      </c>
      <c r="T538" s="44" t="str">
        <f t="shared" si="483"/>
        <v/>
      </c>
      <c r="U538" s="42" t="str">
        <f t="shared" si="484"/>
        <v/>
      </c>
      <c r="V538" s="43" t="str">
        <f t="shared" si="485"/>
        <v/>
      </c>
      <c r="W538" s="46" t="str">
        <f t="shared" si="486"/>
        <v/>
      </c>
      <c r="X538" s="83">
        <f t="shared" si="510"/>
        <v>0</v>
      </c>
      <c r="Z538" s="57">
        <f t="shared" si="487"/>
        <v>0</v>
      </c>
      <c r="AA538" s="58">
        <f t="shared" si="488"/>
        <v>0</v>
      </c>
      <c r="AB538" s="59">
        <f t="shared" si="489"/>
        <v>0</v>
      </c>
      <c r="AC538" s="60">
        <f t="shared" si="490"/>
        <v>0</v>
      </c>
      <c r="AD538" s="58">
        <f t="shared" si="491"/>
        <v>0</v>
      </c>
      <c r="AE538" s="59">
        <f t="shared" si="492"/>
        <v>0</v>
      </c>
      <c r="AF538" s="7">
        <f t="shared" si="476"/>
        <v>0</v>
      </c>
      <c r="AG538" s="84">
        <f t="shared" si="477"/>
        <v>0</v>
      </c>
      <c r="AI538" s="57" t="str">
        <f t="shared" si="493"/>
        <v/>
      </c>
      <c r="AJ538" s="58" t="str">
        <f t="shared" si="494"/>
        <v/>
      </c>
      <c r="AK538" s="59" t="str">
        <f t="shared" si="495"/>
        <v/>
      </c>
      <c r="AL538" s="60" t="str">
        <f t="shared" si="496"/>
        <v/>
      </c>
      <c r="AM538" s="58" t="str">
        <f t="shared" si="497"/>
        <v/>
      </c>
      <c r="AN538" s="59" t="str">
        <f t="shared" si="498"/>
        <v/>
      </c>
      <c r="AO538" s="7" t="str">
        <f t="shared" si="499"/>
        <v/>
      </c>
      <c r="AP538" s="84">
        <f t="shared" si="511"/>
        <v>0</v>
      </c>
      <c r="AR538" s="83">
        <f t="shared" si="478"/>
        <v>1</v>
      </c>
      <c r="AT538" s="83">
        <f t="shared" si="479"/>
        <v>0</v>
      </c>
      <c r="AV538" s="57" t="str">
        <f>IF(明細書!Q538="","",明細書!Q538)</f>
        <v/>
      </c>
      <c r="AW538" s="58" t="str">
        <f>IF(明細書!R538="","",明細書!R538)</f>
        <v/>
      </c>
      <c r="AX538" s="59" t="str">
        <f>IF(明細書!S538="","",明細書!S538)</f>
        <v/>
      </c>
      <c r="AY538" s="60" t="str">
        <f>IF(明細書!T538="","",明細書!T538)</f>
        <v/>
      </c>
      <c r="AZ538" s="58" t="str">
        <f>IF(明細書!U538="","",明細書!U538)</f>
        <v/>
      </c>
      <c r="BA538" s="59" t="str">
        <f>IF(明細書!V538="","",明細書!V538)</f>
        <v/>
      </c>
      <c r="BB538" s="7" t="str">
        <f>IF(明細書!W538="","",明細書!W538)</f>
        <v/>
      </c>
      <c r="BD538" s="57" t="str">
        <f t="shared" si="500"/>
        <v/>
      </c>
      <c r="BE538" s="58" t="str">
        <f t="shared" si="501"/>
        <v/>
      </c>
      <c r="BF538" s="59" t="str">
        <f t="shared" si="502"/>
        <v/>
      </c>
      <c r="BG538" s="60" t="str">
        <f t="shared" si="503"/>
        <v/>
      </c>
      <c r="BH538" s="58" t="str">
        <f t="shared" si="504"/>
        <v/>
      </c>
      <c r="BI538" s="59" t="str">
        <f t="shared" si="505"/>
        <v/>
      </c>
      <c r="BJ538" s="7" t="str">
        <f t="shared" si="506"/>
        <v/>
      </c>
      <c r="BK538" s="7">
        <f t="shared" si="507"/>
        <v>0</v>
      </c>
      <c r="BL538" s="84">
        <f t="shared" si="508"/>
        <v>0</v>
      </c>
      <c r="BM538" s="83">
        <f t="shared" si="509"/>
        <v>1</v>
      </c>
    </row>
    <row r="539" spans="7:65" ht="20.25" customHeight="1" x14ac:dyDescent="0.15">
      <c r="G539" s="55" t="str">
        <f>IF(明細書!H539="","",明細書!H539)</f>
        <v/>
      </c>
      <c r="H539" s="42" t="str">
        <f>IF(明細書!I539="","",明細書!I539)</f>
        <v/>
      </c>
      <c r="I539" s="43" t="str">
        <f>IF(明細書!J539="","",明細書!J539)</f>
        <v/>
      </c>
      <c r="J539" s="44" t="str">
        <f>IF(明細書!K539="","",明細書!K539)</f>
        <v/>
      </c>
      <c r="K539" s="42" t="str">
        <f>IF(明細書!L539="","",明細書!L539)</f>
        <v/>
      </c>
      <c r="L539" s="43" t="str">
        <f>IF(明細書!M539="","",明細書!M539)</f>
        <v/>
      </c>
      <c r="M539" s="45" t="str">
        <f>IF(明細書!N539="","",明細書!N539)</f>
        <v/>
      </c>
      <c r="N539" s="342">
        <f>明細書!O539</f>
        <v>0</v>
      </c>
      <c r="O539" s="343"/>
      <c r="Q539" s="55" t="str">
        <f t="shared" si="480"/>
        <v/>
      </c>
      <c r="R539" s="42" t="str">
        <f t="shared" si="481"/>
        <v/>
      </c>
      <c r="S539" s="43" t="str">
        <f t="shared" si="482"/>
        <v/>
      </c>
      <c r="T539" s="44" t="str">
        <f t="shared" si="483"/>
        <v/>
      </c>
      <c r="U539" s="42" t="str">
        <f t="shared" si="484"/>
        <v/>
      </c>
      <c r="V539" s="43" t="str">
        <f t="shared" si="485"/>
        <v/>
      </c>
      <c r="W539" s="46" t="str">
        <f t="shared" si="486"/>
        <v/>
      </c>
      <c r="X539" s="83">
        <f t="shared" si="510"/>
        <v>0</v>
      </c>
      <c r="Z539" s="57">
        <f t="shared" si="487"/>
        <v>0</v>
      </c>
      <c r="AA539" s="58">
        <f t="shared" si="488"/>
        <v>0</v>
      </c>
      <c r="AB539" s="59">
        <f t="shared" si="489"/>
        <v>0</v>
      </c>
      <c r="AC539" s="60">
        <f t="shared" si="490"/>
        <v>0</v>
      </c>
      <c r="AD539" s="58">
        <f t="shared" si="491"/>
        <v>0</v>
      </c>
      <c r="AE539" s="59">
        <f t="shared" si="492"/>
        <v>0</v>
      </c>
      <c r="AF539" s="7">
        <f t="shared" si="476"/>
        <v>0</v>
      </c>
      <c r="AG539" s="84">
        <f t="shared" si="477"/>
        <v>0</v>
      </c>
      <c r="AI539" s="57" t="str">
        <f t="shared" si="493"/>
        <v/>
      </c>
      <c r="AJ539" s="58" t="str">
        <f t="shared" si="494"/>
        <v/>
      </c>
      <c r="AK539" s="59" t="str">
        <f t="shared" si="495"/>
        <v/>
      </c>
      <c r="AL539" s="60" t="str">
        <f t="shared" si="496"/>
        <v/>
      </c>
      <c r="AM539" s="58" t="str">
        <f t="shared" si="497"/>
        <v/>
      </c>
      <c r="AN539" s="59" t="str">
        <f t="shared" si="498"/>
        <v/>
      </c>
      <c r="AO539" s="7" t="str">
        <f t="shared" si="499"/>
        <v/>
      </c>
      <c r="AP539" s="84">
        <f t="shared" si="511"/>
        <v>0</v>
      </c>
      <c r="AR539" s="83">
        <f t="shared" si="478"/>
        <v>1</v>
      </c>
      <c r="AT539" s="83">
        <f t="shared" si="479"/>
        <v>0</v>
      </c>
      <c r="AV539" s="57" t="str">
        <f>IF(明細書!Q539="","",明細書!Q539)</f>
        <v/>
      </c>
      <c r="AW539" s="58" t="str">
        <f>IF(明細書!R539="","",明細書!R539)</f>
        <v/>
      </c>
      <c r="AX539" s="59" t="str">
        <f>IF(明細書!S539="","",明細書!S539)</f>
        <v/>
      </c>
      <c r="AY539" s="60" t="str">
        <f>IF(明細書!T539="","",明細書!T539)</f>
        <v/>
      </c>
      <c r="AZ539" s="58" t="str">
        <f>IF(明細書!U539="","",明細書!U539)</f>
        <v/>
      </c>
      <c r="BA539" s="59" t="str">
        <f>IF(明細書!V539="","",明細書!V539)</f>
        <v/>
      </c>
      <c r="BB539" s="7" t="str">
        <f>IF(明細書!W539="","",明細書!W539)</f>
        <v/>
      </c>
      <c r="BD539" s="57" t="str">
        <f t="shared" si="500"/>
        <v/>
      </c>
      <c r="BE539" s="58" t="str">
        <f t="shared" si="501"/>
        <v/>
      </c>
      <c r="BF539" s="59" t="str">
        <f t="shared" si="502"/>
        <v/>
      </c>
      <c r="BG539" s="60" t="str">
        <f t="shared" si="503"/>
        <v/>
      </c>
      <c r="BH539" s="58" t="str">
        <f t="shared" si="504"/>
        <v/>
      </c>
      <c r="BI539" s="59" t="str">
        <f t="shared" si="505"/>
        <v/>
      </c>
      <c r="BJ539" s="7" t="str">
        <f t="shared" si="506"/>
        <v/>
      </c>
      <c r="BK539" s="7">
        <f t="shared" si="507"/>
        <v>0</v>
      </c>
      <c r="BL539" s="84">
        <f t="shared" si="508"/>
        <v>0</v>
      </c>
      <c r="BM539" s="83">
        <f t="shared" si="509"/>
        <v>1</v>
      </c>
    </row>
    <row r="540" spans="7:65" ht="20.25" customHeight="1" x14ac:dyDescent="0.15">
      <c r="G540" s="55" t="str">
        <f>IF(明細書!H540="","",明細書!H540)</f>
        <v/>
      </c>
      <c r="H540" s="42" t="str">
        <f>IF(明細書!I540="","",明細書!I540)</f>
        <v/>
      </c>
      <c r="I540" s="43" t="str">
        <f>IF(明細書!J540="","",明細書!J540)</f>
        <v/>
      </c>
      <c r="J540" s="44" t="str">
        <f>IF(明細書!K540="","",明細書!K540)</f>
        <v/>
      </c>
      <c r="K540" s="42" t="str">
        <f>IF(明細書!L540="","",明細書!L540)</f>
        <v/>
      </c>
      <c r="L540" s="43" t="str">
        <f>IF(明細書!M540="","",明細書!M540)</f>
        <v/>
      </c>
      <c r="M540" s="45" t="str">
        <f>IF(明細書!N540="","",明細書!N540)</f>
        <v/>
      </c>
      <c r="N540" s="342">
        <f>明細書!O540</f>
        <v>0</v>
      </c>
      <c r="O540" s="343"/>
      <c r="Q540" s="55" t="str">
        <f t="shared" si="480"/>
        <v/>
      </c>
      <c r="R540" s="42" t="str">
        <f t="shared" si="481"/>
        <v/>
      </c>
      <c r="S540" s="43" t="str">
        <f t="shared" si="482"/>
        <v/>
      </c>
      <c r="T540" s="44" t="str">
        <f t="shared" si="483"/>
        <v/>
      </c>
      <c r="U540" s="42" t="str">
        <f t="shared" si="484"/>
        <v/>
      </c>
      <c r="V540" s="43" t="str">
        <f t="shared" si="485"/>
        <v/>
      </c>
      <c r="W540" s="46" t="str">
        <f t="shared" si="486"/>
        <v/>
      </c>
      <c r="X540" s="83">
        <f t="shared" si="510"/>
        <v>0</v>
      </c>
      <c r="Z540" s="57">
        <f t="shared" si="487"/>
        <v>0</v>
      </c>
      <c r="AA540" s="58">
        <f t="shared" si="488"/>
        <v>0</v>
      </c>
      <c r="AB540" s="59">
        <f t="shared" si="489"/>
        <v>0</v>
      </c>
      <c r="AC540" s="60">
        <f t="shared" si="490"/>
        <v>0</v>
      </c>
      <c r="AD540" s="58">
        <f t="shared" si="491"/>
        <v>0</v>
      </c>
      <c r="AE540" s="59">
        <f t="shared" si="492"/>
        <v>0</v>
      </c>
      <c r="AF540" s="7">
        <f t="shared" si="476"/>
        <v>0</v>
      </c>
      <c r="AG540" s="84">
        <f t="shared" si="477"/>
        <v>0</v>
      </c>
      <c r="AI540" s="57" t="str">
        <f t="shared" si="493"/>
        <v/>
      </c>
      <c r="AJ540" s="58" t="str">
        <f t="shared" si="494"/>
        <v/>
      </c>
      <c r="AK540" s="59" t="str">
        <f t="shared" si="495"/>
        <v/>
      </c>
      <c r="AL540" s="60" t="str">
        <f t="shared" si="496"/>
        <v/>
      </c>
      <c r="AM540" s="58" t="str">
        <f t="shared" si="497"/>
        <v/>
      </c>
      <c r="AN540" s="59" t="str">
        <f t="shared" si="498"/>
        <v/>
      </c>
      <c r="AO540" s="7" t="str">
        <f t="shared" si="499"/>
        <v/>
      </c>
      <c r="AP540" s="84">
        <f t="shared" si="511"/>
        <v>0</v>
      </c>
      <c r="AR540" s="83">
        <f t="shared" si="478"/>
        <v>1</v>
      </c>
      <c r="AT540" s="83">
        <f t="shared" si="479"/>
        <v>0</v>
      </c>
      <c r="AV540" s="57" t="str">
        <f>IF(明細書!Q540="","",明細書!Q540)</f>
        <v/>
      </c>
      <c r="AW540" s="58" t="str">
        <f>IF(明細書!R540="","",明細書!R540)</f>
        <v/>
      </c>
      <c r="AX540" s="59" t="str">
        <f>IF(明細書!S540="","",明細書!S540)</f>
        <v/>
      </c>
      <c r="AY540" s="60" t="str">
        <f>IF(明細書!T540="","",明細書!T540)</f>
        <v/>
      </c>
      <c r="AZ540" s="58" t="str">
        <f>IF(明細書!U540="","",明細書!U540)</f>
        <v/>
      </c>
      <c r="BA540" s="59" t="str">
        <f>IF(明細書!V540="","",明細書!V540)</f>
        <v/>
      </c>
      <c r="BB540" s="7" t="str">
        <f>IF(明細書!W540="","",明細書!W540)</f>
        <v/>
      </c>
      <c r="BD540" s="57" t="str">
        <f t="shared" si="500"/>
        <v/>
      </c>
      <c r="BE540" s="58" t="str">
        <f t="shared" si="501"/>
        <v/>
      </c>
      <c r="BF540" s="59" t="str">
        <f t="shared" si="502"/>
        <v/>
      </c>
      <c r="BG540" s="60" t="str">
        <f t="shared" si="503"/>
        <v/>
      </c>
      <c r="BH540" s="58" t="str">
        <f t="shared" si="504"/>
        <v/>
      </c>
      <c r="BI540" s="59" t="str">
        <f t="shared" si="505"/>
        <v/>
      </c>
      <c r="BJ540" s="7" t="str">
        <f t="shared" si="506"/>
        <v/>
      </c>
      <c r="BK540" s="7">
        <f t="shared" si="507"/>
        <v>0</v>
      </c>
      <c r="BL540" s="84">
        <f t="shared" si="508"/>
        <v>0</v>
      </c>
      <c r="BM540" s="83">
        <f t="shared" si="509"/>
        <v>1</v>
      </c>
    </row>
    <row r="541" spans="7:65" ht="20.25" customHeight="1" x14ac:dyDescent="0.15">
      <c r="G541" s="55" t="str">
        <f>IF(明細書!H541="","",明細書!H541)</f>
        <v/>
      </c>
      <c r="H541" s="42" t="str">
        <f>IF(明細書!I541="","",明細書!I541)</f>
        <v/>
      </c>
      <c r="I541" s="43" t="str">
        <f>IF(明細書!J541="","",明細書!J541)</f>
        <v/>
      </c>
      <c r="J541" s="44" t="str">
        <f>IF(明細書!K541="","",明細書!K541)</f>
        <v/>
      </c>
      <c r="K541" s="42" t="str">
        <f>IF(明細書!L541="","",明細書!L541)</f>
        <v/>
      </c>
      <c r="L541" s="43" t="str">
        <f>IF(明細書!M541="","",明細書!M541)</f>
        <v/>
      </c>
      <c r="M541" s="45" t="str">
        <f>IF(明細書!N541="","",明細書!N541)</f>
        <v/>
      </c>
      <c r="N541" s="342">
        <f>明細書!O541</f>
        <v>0</v>
      </c>
      <c r="O541" s="343"/>
      <c r="Q541" s="55" t="str">
        <f t="shared" si="480"/>
        <v/>
      </c>
      <c r="R541" s="42" t="str">
        <f t="shared" si="481"/>
        <v/>
      </c>
      <c r="S541" s="43" t="str">
        <f t="shared" si="482"/>
        <v/>
      </c>
      <c r="T541" s="44" t="str">
        <f t="shared" si="483"/>
        <v/>
      </c>
      <c r="U541" s="42" t="str">
        <f t="shared" si="484"/>
        <v/>
      </c>
      <c r="V541" s="43" t="str">
        <f t="shared" si="485"/>
        <v/>
      </c>
      <c r="W541" s="46" t="str">
        <f t="shared" si="486"/>
        <v/>
      </c>
      <c r="X541" s="83">
        <f t="shared" si="510"/>
        <v>0</v>
      </c>
      <c r="Z541" s="57">
        <f t="shared" si="487"/>
        <v>0</v>
      </c>
      <c r="AA541" s="58">
        <f t="shared" si="488"/>
        <v>0</v>
      </c>
      <c r="AB541" s="59">
        <f t="shared" si="489"/>
        <v>0</v>
      </c>
      <c r="AC541" s="60">
        <f t="shared" si="490"/>
        <v>0</v>
      </c>
      <c r="AD541" s="58">
        <f t="shared" si="491"/>
        <v>0</v>
      </c>
      <c r="AE541" s="59">
        <f t="shared" si="492"/>
        <v>0</v>
      </c>
      <c r="AF541" s="7">
        <f t="shared" si="476"/>
        <v>0</v>
      </c>
      <c r="AG541" s="84">
        <f t="shared" si="477"/>
        <v>0</v>
      </c>
      <c r="AI541" s="57" t="str">
        <f t="shared" si="493"/>
        <v/>
      </c>
      <c r="AJ541" s="58" t="str">
        <f t="shared" si="494"/>
        <v/>
      </c>
      <c r="AK541" s="59" t="str">
        <f t="shared" si="495"/>
        <v/>
      </c>
      <c r="AL541" s="60" t="str">
        <f t="shared" si="496"/>
        <v/>
      </c>
      <c r="AM541" s="58" t="str">
        <f t="shared" si="497"/>
        <v/>
      </c>
      <c r="AN541" s="59" t="str">
        <f t="shared" si="498"/>
        <v/>
      </c>
      <c r="AO541" s="7" t="str">
        <f t="shared" si="499"/>
        <v/>
      </c>
      <c r="AP541" s="84">
        <f t="shared" si="511"/>
        <v>0</v>
      </c>
      <c r="AR541" s="83">
        <f t="shared" si="478"/>
        <v>1</v>
      </c>
      <c r="AT541" s="83">
        <f t="shared" si="479"/>
        <v>0</v>
      </c>
      <c r="AV541" s="57" t="str">
        <f>IF(明細書!Q541="","",明細書!Q541)</f>
        <v/>
      </c>
      <c r="AW541" s="58" t="str">
        <f>IF(明細書!R541="","",明細書!R541)</f>
        <v/>
      </c>
      <c r="AX541" s="59" t="str">
        <f>IF(明細書!S541="","",明細書!S541)</f>
        <v/>
      </c>
      <c r="AY541" s="60" t="str">
        <f>IF(明細書!T541="","",明細書!T541)</f>
        <v/>
      </c>
      <c r="AZ541" s="58" t="str">
        <f>IF(明細書!U541="","",明細書!U541)</f>
        <v/>
      </c>
      <c r="BA541" s="59" t="str">
        <f>IF(明細書!V541="","",明細書!V541)</f>
        <v/>
      </c>
      <c r="BB541" s="7" t="str">
        <f>IF(明細書!W541="","",明細書!W541)</f>
        <v/>
      </c>
      <c r="BD541" s="57" t="str">
        <f t="shared" si="500"/>
        <v/>
      </c>
      <c r="BE541" s="58" t="str">
        <f t="shared" si="501"/>
        <v/>
      </c>
      <c r="BF541" s="59" t="str">
        <f t="shared" si="502"/>
        <v/>
      </c>
      <c r="BG541" s="60" t="str">
        <f t="shared" si="503"/>
        <v/>
      </c>
      <c r="BH541" s="58" t="str">
        <f t="shared" si="504"/>
        <v/>
      </c>
      <c r="BI541" s="59" t="str">
        <f t="shared" si="505"/>
        <v/>
      </c>
      <c r="BJ541" s="7" t="str">
        <f t="shared" si="506"/>
        <v/>
      </c>
      <c r="BK541" s="7">
        <f t="shared" si="507"/>
        <v>0</v>
      </c>
      <c r="BL541" s="84">
        <f t="shared" si="508"/>
        <v>0</v>
      </c>
      <c r="BM541" s="83">
        <f t="shared" si="509"/>
        <v>1</v>
      </c>
    </row>
    <row r="542" spans="7:65" ht="20.25" customHeight="1" x14ac:dyDescent="0.15">
      <c r="G542" s="55" t="str">
        <f>IF(明細書!H542="","",明細書!H542)</f>
        <v/>
      </c>
      <c r="H542" s="42" t="str">
        <f>IF(明細書!I542="","",明細書!I542)</f>
        <v/>
      </c>
      <c r="I542" s="43" t="str">
        <f>IF(明細書!J542="","",明細書!J542)</f>
        <v/>
      </c>
      <c r="J542" s="44" t="str">
        <f>IF(明細書!K542="","",明細書!K542)</f>
        <v/>
      </c>
      <c r="K542" s="42" t="str">
        <f>IF(明細書!L542="","",明細書!L542)</f>
        <v/>
      </c>
      <c r="L542" s="43" t="str">
        <f>IF(明細書!M542="","",明細書!M542)</f>
        <v/>
      </c>
      <c r="M542" s="45" t="str">
        <f>IF(明細書!N542="","",明細書!N542)</f>
        <v/>
      </c>
      <c r="N542" s="342">
        <f>明細書!O542</f>
        <v>0</v>
      </c>
      <c r="O542" s="343"/>
      <c r="Q542" s="55" t="str">
        <f t="shared" si="480"/>
        <v/>
      </c>
      <c r="R542" s="42" t="str">
        <f t="shared" si="481"/>
        <v/>
      </c>
      <c r="S542" s="43" t="str">
        <f t="shared" si="482"/>
        <v/>
      </c>
      <c r="T542" s="44" t="str">
        <f t="shared" si="483"/>
        <v/>
      </c>
      <c r="U542" s="42" t="str">
        <f t="shared" si="484"/>
        <v/>
      </c>
      <c r="V542" s="43" t="str">
        <f t="shared" si="485"/>
        <v/>
      </c>
      <c r="W542" s="46" t="str">
        <f t="shared" si="486"/>
        <v/>
      </c>
      <c r="X542" s="83">
        <f t="shared" si="510"/>
        <v>0</v>
      </c>
      <c r="Z542" s="57">
        <f t="shared" si="487"/>
        <v>0</v>
      </c>
      <c r="AA542" s="58">
        <f t="shared" si="488"/>
        <v>0</v>
      </c>
      <c r="AB542" s="59">
        <f t="shared" si="489"/>
        <v>0</v>
      </c>
      <c r="AC542" s="60">
        <f t="shared" si="490"/>
        <v>0</v>
      </c>
      <c r="AD542" s="58">
        <f t="shared" si="491"/>
        <v>0</v>
      </c>
      <c r="AE542" s="59">
        <f t="shared" si="492"/>
        <v>0</v>
      </c>
      <c r="AF542" s="7">
        <f t="shared" si="476"/>
        <v>0</v>
      </c>
      <c r="AG542" s="84">
        <f t="shared" si="477"/>
        <v>0</v>
      </c>
      <c r="AI542" s="57" t="str">
        <f t="shared" si="493"/>
        <v/>
      </c>
      <c r="AJ542" s="58" t="str">
        <f t="shared" si="494"/>
        <v/>
      </c>
      <c r="AK542" s="59" t="str">
        <f t="shared" si="495"/>
        <v/>
      </c>
      <c r="AL542" s="60" t="str">
        <f t="shared" si="496"/>
        <v/>
      </c>
      <c r="AM542" s="58" t="str">
        <f t="shared" si="497"/>
        <v/>
      </c>
      <c r="AN542" s="59" t="str">
        <f t="shared" si="498"/>
        <v/>
      </c>
      <c r="AO542" s="7" t="str">
        <f t="shared" si="499"/>
        <v/>
      </c>
      <c r="AP542" s="84">
        <f t="shared" si="511"/>
        <v>0</v>
      </c>
      <c r="AR542" s="83">
        <f t="shared" si="478"/>
        <v>1</v>
      </c>
      <c r="AT542" s="83">
        <f t="shared" si="479"/>
        <v>0</v>
      </c>
      <c r="AV542" s="57" t="str">
        <f>IF(明細書!Q542="","",明細書!Q542)</f>
        <v/>
      </c>
      <c r="AW542" s="58" t="str">
        <f>IF(明細書!R542="","",明細書!R542)</f>
        <v/>
      </c>
      <c r="AX542" s="59" t="str">
        <f>IF(明細書!S542="","",明細書!S542)</f>
        <v/>
      </c>
      <c r="AY542" s="60" t="str">
        <f>IF(明細書!T542="","",明細書!T542)</f>
        <v/>
      </c>
      <c r="AZ542" s="58" t="str">
        <f>IF(明細書!U542="","",明細書!U542)</f>
        <v/>
      </c>
      <c r="BA542" s="59" t="str">
        <f>IF(明細書!V542="","",明細書!V542)</f>
        <v/>
      </c>
      <c r="BB542" s="7" t="str">
        <f>IF(明細書!W542="","",明細書!W542)</f>
        <v/>
      </c>
      <c r="BD542" s="57" t="str">
        <f t="shared" si="500"/>
        <v/>
      </c>
      <c r="BE542" s="58" t="str">
        <f t="shared" si="501"/>
        <v/>
      </c>
      <c r="BF542" s="59" t="str">
        <f t="shared" si="502"/>
        <v/>
      </c>
      <c r="BG542" s="60" t="str">
        <f t="shared" si="503"/>
        <v/>
      </c>
      <c r="BH542" s="58" t="str">
        <f t="shared" si="504"/>
        <v/>
      </c>
      <c r="BI542" s="59" t="str">
        <f t="shared" si="505"/>
        <v/>
      </c>
      <c r="BJ542" s="7" t="str">
        <f t="shared" si="506"/>
        <v/>
      </c>
      <c r="BK542" s="7">
        <f t="shared" si="507"/>
        <v>0</v>
      </c>
      <c r="BL542" s="84">
        <f t="shared" si="508"/>
        <v>0</v>
      </c>
      <c r="BM542" s="83">
        <f t="shared" si="509"/>
        <v>1</v>
      </c>
    </row>
    <row r="543" spans="7:65" ht="20.25" customHeight="1" x14ac:dyDescent="0.15">
      <c r="G543" s="55" t="str">
        <f>IF(明細書!H543="","",明細書!H543)</f>
        <v/>
      </c>
      <c r="H543" s="42" t="str">
        <f>IF(明細書!I543="","",明細書!I543)</f>
        <v/>
      </c>
      <c r="I543" s="43" t="str">
        <f>IF(明細書!J543="","",明細書!J543)</f>
        <v/>
      </c>
      <c r="J543" s="44" t="str">
        <f>IF(明細書!K543="","",明細書!K543)</f>
        <v/>
      </c>
      <c r="K543" s="42" t="str">
        <f>IF(明細書!L543="","",明細書!L543)</f>
        <v/>
      </c>
      <c r="L543" s="43" t="str">
        <f>IF(明細書!M543="","",明細書!M543)</f>
        <v/>
      </c>
      <c r="M543" s="45" t="str">
        <f>IF(明細書!N543="","",明細書!N543)</f>
        <v/>
      </c>
      <c r="N543" s="342">
        <f>明細書!O543</f>
        <v>0</v>
      </c>
      <c r="O543" s="343"/>
      <c r="Q543" s="55" t="str">
        <f t="shared" si="480"/>
        <v/>
      </c>
      <c r="R543" s="42" t="str">
        <f t="shared" si="481"/>
        <v/>
      </c>
      <c r="S543" s="43" t="str">
        <f t="shared" si="482"/>
        <v/>
      </c>
      <c r="T543" s="44" t="str">
        <f t="shared" si="483"/>
        <v/>
      </c>
      <c r="U543" s="42" t="str">
        <f t="shared" si="484"/>
        <v/>
      </c>
      <c r="V543" s="43" t="str">
        <f t="shared" si="485"/>
        <v/>
      </c>
      <c r="W543" s="46" t="str">
        <f t="shared" si="486"/>
        <v/>
      </c>
      <c r="X543" s="83">
        <f t="shared" si="510"/>
        <v>0</v>
      </c>
      <c r="Z543" s="57">
        <f t="shared" si="487"/>
        <v>0</v>
      </c>
      <c r="AA543" s="58">
        <f t="shared" si="488"/>
        <v>0</v>
      </c>
      <c r="AB543" s="59">
        <f t="shared" si="489"/>
        <v>0</v>
      </c>
      <c r="AC543" s="60">
        <f t="shared" si="490"/>
        <v>0</v>
      </c>
      <c r="AD543" s="58">
        <f t="shared" si="491"/>
        <v>0</v>
      </c>
      <c r="AE543" s="59">
        <f t="shared" si="492"/>
        <v>0</v>
      </c>
      <c r="AF543" s="7">
        <f t="shared" si="476"/>
        <v>0</v>
      </c>
      <c r="AG543" s="84">
        <f t="shared" si="477"/>
        <v>0</v>
      </c>
      <c r="AI543" s="57" t="str">
        <f t="shared" si="493"/>
        <v/>
      </c>
      <c r="AJ543" s="58" t="str">
        <f t="shared" si="494"/>
        <v/>
      </c>
      <c r="AK543" s="59" t="str">
        <f t="shared" si="495"/>
        <v/>
      </c>
      <c r="AL543" s="60" t="str">
        <f t="shared" si="496"/>
        <v/>
      </c>
      <c r="AM543" s="58" t="str">
        <f t="shared" si="497"/>
        <v/>
      </c>
      <c r="AN543" s="59" t="str">
        <f t="shared" si="498"/>
        <v/>
      </c>
      <c r="AO543" s="7" t="str">
        <f t="shared" si="499"/>
        <v/>
      </c>
      <c r="AP543" s="84">
        <f t="shared" si="511"/>
        <v>0</v>
      </c>
      <c r="AR543" s="83">
        <f t="shared" si="478"/>
        <v>1</v>
      </c>
      <c r="AT543" s="83">
        <f t="shared" si="479"/>
        <v>0</v>
      </c>
      <c r="AV543" s="57" t="str">
        <f>IF(明細書!Q543="","",明細書!Q543)</f>
        <v/>
      </c>
      <c r="AW543" s="58" t="str">
        <f>IF(明細書!R543="","",明細書!R543)</f>
        <v/>
      </c>
      <c r="AX543" s="59" t="str">
        <f>IF(明細書!S543="","",明細書!S543)</f>
        <v/>
      </c>
      <c r="AY543" s="60" t="str">
        <f>IF(明細書!T543="","",明細書!T543)</f>
        <v/>
      </c>
      <c r="AZ543" s="58" t="str">
        <f>IF(明細書!U543="","",明細書!U543)</f>
        <v/>
      </c>
      <c r="BA543" s="59" t="str">
        <f>IF(明細書!V543="","",明細書!V543)</f>
        <v/>
      </c>
      <c r="BB543" s="7" t="str">
        <f>IF(明細書!W543="","",明細書!W543)</f>
        <v/>
      </c>
      <c r="BD543" s="57" t="str">
        <f t="shared" si="500"/>
        <v/>
      </c>
      <c r="BE543" s="58" t="str">
        <f t="shared" si="501"/>
        <v/>
      </c>
      <c r="BF543" s="59" t="str">
        <f t="shared" si="502"/>
        <v/>
      </c>
      <c r="BG543" s="60" t="str">
        <f t="shared" si="503"/>
        <v/>
      </c>
      <c r="BH543" s="58" t="str">
        <f t="shared" si="504"/>
        <v/>
      </c>
      <c r="BI543" s="59" t="str">
        <f t="shared" si="505"/>
        <v/>
      </c>
      <c r="BJ543" s="7" t="str">
        <f t="shared" si="506"/>
        <v/>
      </c>
      <c r="BK543" s="7">
        <f t="shared" si="507"/>
        <v>0</v>
      </c>
      <c r="BL543" s="84">
        <f t="shared" si="508"/>
        <v>0</v>
      </c>
      <c r="BM543" s="83">
        <f t="shared" si="509"/>
        <v>1</v>
      </c>
    </row>
    <row r="544" spans="7:65" ht="20.25" customHeight="1" thickBot="1" x14ac:dyDescent="0.2">
      <c r="G544" s="54" t="str">
        <f>IF(明細書!H544="","",明細書!H544)</f>
        <v/>
      </c>
      <c r="H544" s="47" t="str">
        <f>IF(明細書!I544="","",明細書!I544)</f>
        <v/>
      </c>
      <c r="I544" s="26" t="str">
        <f>IF(明細書!J544="","",明細書!J544)</f>
        <v/>
      </c>
      <c r="J544" s="27" t="str">
        <f>IF(明細書!K544="","",明細書!K544)</f>
        <v/>
      </c>
      <c r="K544" s="47" t="str">
        <f>IF(明細書!L544="","",明細書!L544)</f>
        <v/>
      </c>
      <c r="L544" s="26" t="str">
        <f>IF(明細書!M544="","",明細書!M544)</f>
        <v/>
      </c>
      <c r="M544" s="48" t="str">
        <f>IF(明細書!N544="","",明細書!N544)</f>
        <v/>
      </c>
      <c r="N544" s="344">
        <f>明細書!O544</f>
        <v>0</v>
      </c>
      <c r="O544" s="345"/>
      <c r="Q544" s="54" t="str">
        <f t="shared" si="480"/>
        <v/>
      </c>
      <c r="R544" s="47" t="str">
        <f t="shared" si="481"/>
        <v/>
      </c>
      <c r="S544" s="26" t="str">
        <f t="shared" si="482"/>
        <v/>
      </c>
      <c r="T544" s="27" t="str">
        <f t="shared" si="483"/>
        <v/>
      </c>
      <c r="U544" s="47" t="str">
        <f t="shared" si="484"/>
        <v/>
      </c>
      <c r="V544" s="26" t="str">
        <f t="shared" si="485"/>
        <v/>
      </c>
      <c r="W544" s="49" t="str">
        <f t="shared" si="486"/>
        <v/>
      </c>
      <c r="X544" s="85">
        <f t="shared" si="510"/>
        <v>0</v>
      </c>
      <c r="Z544" s="62">
        <f t="shared" si="487"/>
        <v>0</v>
      </c>
      <c r="AA544" s="63">
        <f t="shared" si="488"/>
        <v>0</v>
      </c>
      <c r="AB544" s="64">
        <f t="shared" si="489"/>
        <v>0</v>
      </c>
      <c r="AC544" s="65">
        <f t="shared" si="490"/>
        <v>0</v>
      </c>
      <c r="AD544" s="63">
        <f t="shared" si="491"/>
        <v>0</v>
      </c>
      <c r="AE544" s="64">
        <f t="shared" si="492"/>
        <v>0</v>
      </c>
      <c r="AF544" s="61">
        <f t="shared" si="476"/>
        <v>0</v>
      </c>
      <c r="AG544" s="86">
        <f t="shared" si="477"/>
        <v>0</v>
      </c>
      <c r="AI544" s="62" t="str">
        <f t="shared" si="493"/>
        <v/>
      </c>
      <c r="AJ544" s="63" t="str">
        <f t="shared" si="494"/>
        <v/>
      </c>
      <c r="AK544" s="64" t="str">
        <f t="shared" si="495"/>
        <v/>
      </c>
      <c r="AL544" s="65" t="str">
        <f t="shared" si="496"/>
        <v/>
      </c>
      <c r="AM544" s="63" t="str">
        <f t="shared" si="497"/>
        <v/>
      </c>
      <c r="AN544" s="64" t="str">
        <f t="shared" si="498"/>
        <v/>
      </c>
      <c r="AO544" s="61" t="str">
        <f t="shared" si="499"/>
        <v/>
      </c>
      <c r="AP544" s="86">
        <f t="shared" si="511"/>
        <v>0</v>
      </c>
      <c r="AR544" s="85">
        <f t="shared" si="478"/>
        <v>1</v>
      </c>
      <c r="AT544" s="85">
        <f t="shared" si="479"/>
        <v>0</v>
      </c>
      <c r="AV544" s="62" t="str">
        <f>IF(明細書!Q544="","",明細書!Q544)</f>
        <v/>
      </c>
      <c r="AW544" s="63" t="str">
        <f>IF(明細書!R544="","",明細書!R544)</f>
        <v/>
      </c>
      <c r="AX544" s="64" t="str">
        <f>IF(明細書!S544="","",明細書!S544)</f>
        <v/>
      </c>
      <c r="AY544" s="65" t="str">
        <f>IF(明細書!T544="","",明細書!T544)</f>
        <v/>
      </c>
      <c r="AZ544" s="63" t="str">
        <f>IF(明細書!U544="","",明細書!U544)</f>
        <v/>
      </c>
      <c r="BA544" s="64" t="str">
        <f>IF(明細書!V544="","",明細書!V544)</f>
        <v/>
      </c>
      <c r="BB544" s="61" t="str">
        <f>IF(明細書!W544="","",明細書!W544)</f>
        <v/>
      </c>
      <c r="BD544" s="62" t="str">
        <f t="shared" si="500"/>
        <v/>
      </c>
      <c r="BE544" s="63" t="str">
        <f t="shared" si="501"/>
        <v/>
      </c>
      <c r="BF544" s="64" t="str">
        <f t="shared" si="502"/>
        <v/>
      </c>
      <c r="BG544" s="65" t="str">
        <f t="shared" si="503"/>
        <v/>
      </c>
      <c r="BH544" s="63" t="str">
        <f t="shared" si="504"/>
        <v/>
      </c>
      <c r="BI544" s="64" t="str">
        <f t="shared" si="505"/>
        <v/>
      </c>
      <c r="BJ544" s="61" t="str">
        <f t="shared" si="506"/>
        <v/>
      </c>
      <c r="BK544" s="61">
        <f t="shared" si="507"/>
        <v>0</v>
      </c>
      <c r="BL544" s="86">
        <f t="shared" si="508"/>
        <v>0</v>
      </c>
      <c r="BM544" s="85">
        <f t="shared" si="509"/>
        <v>1</v>
      </c>
    </row>
    <row r="545" spans="1:65" ht="20.25" customHeight="1" thickBot="1" x14ac:dyDescent="0.2">
      <c r="Z545" s="87"/>
      <c r="AA545" s="88" t="s">
        <v>22</v>
      </c>
      <c r="AD545" s="88"/>
      <c r="AE545" s="88" t="s">
        <v>23</v>
      </c>
      <c r="AF545" s="89"/>
      <c r="AG545" s="76" t="str">
        <f>IF($AT545&gt;8,AG547,IF($AT545=8,IF($AR545=-1,"-","\"),IF($AT545=7,IF($AR545=-1,"\",""),"")))</f>
        <v/>
      </c>
      <c r="AH545" s="67" t="str">
        <f>IF($AT545&gt;7,AH547,IF($AT545=7,IF($AR545=-1,"-","\"),IF($AT545=6,IF($AR545=-1,"\",""),"")))</f>
        <v/>
      </c>
      <c r="AI545" s="67" t="str">
        <f>IF($AT545&gt;6,AI547,IF($AT545=6,IF($AR545=-1,"-","\"),IF($AT545=5,IF($AR545=-1,"\",""),"")))</f>
        <v/>
      </c>
      <c r="AJ545" s="67" t="str">
        <f>IF($AT545&gt;5,AJ547,IF($AT545=5,IF($AR545=-1,"-","\"),IF($AT545=4,IF($AR545=-1,"\",""),"")))</f>
        <v/>
      </c>
      <c r="AK545" s="67" t="str">
        <f>IF($AT545&gt;4,AK547,IF($AT545=4,IF($AR545=-1,"-","\"),IF($AT545=3,IF($AR545=-1,"\",""),"")))</f>
        <v/>
      </c>
      <c r="AL545" s="67" t="str">
        <f>IF($AT545&gt;3,AL547,IF($AT545=3,IF($AR545=-1,"-","\"),IF($AT545=2,IF($AR545=-1,"\",""),"")))</f>
        <v/>
      </c>
      <c r="AM545" s="67" t="str">
        <f>IF($AT545&gt;2,AM547,IF($AT545=2,IF($AR545=-1,"-","\"),IF($AT545=1,IF($AR545=-1,"\",""),"")))</f>
        <v/>
      </c>
      <c r="AN545" s="67" t="str">
        <f>IF($AT545&gt;1,AN547,IF($AT545=1,IF($AR545=-1,"-","\"),""))</f>
        <v/>
      </c>
      <c r="AO545" s="69" t="str">
        <f>IF($AT545&gt;0,AO547,"")</f>
        <v/>
      </c>
      <c r="AP545" s="89">
        <f>SUM(BL515:BL544)</f>
        <v>0</v>
      </c>
      <c r="AR545" s="90">
        <f>IF(AP545&lt;0,-1,1)</f>
        <v>1</v>
      </c>
      <c r="AT545" s="82">
        <f>IF(COUNTBLANK(AV515:BB544)=210,0,LEN(AP547))</f>
        <v>0</v>
      </c>
    </row>
    <row r="546" spans="1:65" ht="20.25" customHeight="1" thickBot="1" x14ac:dyDescent="0.2">
      <c r="Z546" s="79"/>
      <c r="AA546" s="80" t="s">
        <v>24</v>
      </c>
      <c r="AB546" s="80"/>
      <c r="AC546" s="80"/>
      <c r="AD546" s="80"/>
      <c r="AE546" s="80" t="s">
        <v>23</v>
      </c>
      <c r="AF546" s="81"/>
      <c r="AG546" s="76" t="str">
        <f>IF($AT546&gt;8,AG548,IF($AT546=8,IF($AR546=-1,"-","\"),IF($AT546=7,IF($AR546=-1,"\",""),"")))</f>
        <v/>
      </c>
      <c r="AH546" s="67" t="str">
        <f>IF($AT546&gt;7,AH548,IF($AT546=7,IF($AR546=-1,"-","\"),IF($AT546=6,IF($AR546=-1,"\",""),"")))</f>
        <v/>
      </c>
      <c r="AI546" s="67" t="str">
        <f>IF($AT546&gt;6,AI548,IF($AT546=6,IF($AR546=-1,"-","\"),IF($AT546=5,IF($AR546=-1,"\",""),"")))</f>
        <v/>
      </c>
      <c r="AJ546" s="67" t="str">
        <f>IF($AT546&gt;5,AJ548,IF($AT546=5,IF($AR546=-1,"-","\"),IF($AT546=4,IF($AR546=-1,"\",""),"")))</f>
        <v/>
      </c>
      <c r="AK546" s="67" t="str">
        <f>IF($AT546&gt;4,AK548,IF($AT546=4,IF($AR546=-1,"-","\"),IF($AT546=3,IF($AR546=-1,"\",""),"")))</f>
        <v/>
      </c>
      <c r="AL546" s="67" t="str">
        <f>IF($AT546&gt;3,AL548,IF($AT546=3,IF($AR546=-1,"-","\"),IF($AT546=2,IF($AR546=-1,"\",""),"")))</f>
        <v/>
      </c>
      <c r="AM546" s="67" t="str">
        <f>IF($AT546&gt;2,AM548,IF($AT546=2,IF($AR546=-1,"-","\"),IF($AT546=1,IF($AR546=-1,"\",""),"")))</f>
        <v/>
      </c>
      <c r="AN546" s="67" t="str">
        <f>IF($AT546&gt;1,AN548,IF($AT546=1,IF($AR546=-1,"-","\"),""))</f>
        <v/>
      </c>
      <c r="AO546" s="69" t="str">
        <f>IF($AT546&gt;0,AO548,"")</f>
        <v/>
      </c>
      <c r="AP546" s="81">
        <f>AP545+AP507</f>
        <v>0</v>
      </c>
      <c r="AR546" s="82">
        <f>IF(AP546&lt;0,-1,1)</f>
        <v>1</v>
      </c>
      <c r="AT546" s="85">
        <f>IF(COUNTBLANK(AV515:BB544)=210,0,LEN(AP548))</f>
        <v>0</v>
      </c>
    </row>
    <row r="547" spans="1:65" ht="20.25" customHeight="1" thickBot="1" x14ac:dyDescent="0.2">
      <c r="Z547" s="79" t="s">
        <v>63</v>
      </c>
      <c r="AA547" s="80" t="s">
        <v>22</v>
      </c>
      <c r="AB547" s="80"/>
      <c r="AC547" s="80"/>
      <c r="AD547" s="80"/>
      <c r="AE547" s="80" t="s">
        <v>23</v>
      </c>
      <c r="AF547" s="81" t="s">
        <v>63</v>
      </c>
      <c r="AG547" s="34">
        <f>INT(AP547/10000000)-INT(AP547/100000000)*10</f>
        <v>0</v>
      </c>
      <c r="AH547" s="72">
        <f>INT(AP547/1000000)-INT(AP547/10000000)*10</f>
        <v>0</v>
      </c>
      <c r="AI547" s="73">
        <f>INT(AP547/100000)-INT(AP547/1000000)*10</f>
        <v>0</v>
      </c>
      <c r="AJ547" s="74">
        <f>INT(AP547/100000)-INT(AP547/1000000)*10</f>
        <v>0</v>
      </c>
      <c r="AK547" s="72">
        <f>INT(AP547/10000)-INT(AP547/100000)*10</f>
        <v>0</v>
      </c>
      <c r="AL547" s="73">
        <f>INT(AP547/1000)-INT(AP547/10000)*10</f>
        <v>0</v>
      </c>
      <c r="AM547" s="74">
        <f>INT(AP547/100)-INT(AP547/1000)*10</f>
        <v>0</v>
      </c>
      <c r="AN547" s="72">
        <f>INT(AP547/10)-INT(AP547/100)*10</f>
        <v>0</v>
      </c>
      <c r="AO547" s="36">
        <f>INT(AP547/1)-INT(AP547/10)*10</f>
        <v>0</v>
      </c>
      <c r="AP547" s="75">
        <f>AP545*AR545</f>
        <v>0</v>
      </c>
    </row>
    <row r="548" spans="1:65" ht="20.25" customHeight="1" thickBot="1" x14ac:dyDescent="0.2">
      <c r="Z548" s="79" t="s">
        <v>63</v>
      </c>
      <c r="AA548" s="80" t="s">
        <v>24</v>
      </c>
      <c r="AB548" s="80"/>
      <c r="AC548" s="80"/>
      <c r="AD548" s="80"/>
      <c r="AE548" s="80" t="s">
        <v>23</v>
      </c>
      <c r="AF548" s="81" t="s">
        <v>63</v>
      </c>
      <c r="AG548" s="70">
        <f>INT(AP548/10000000)-INT(AP548/100000000)*10</f>
        <v>0</v>
      </c>
      <c r="AH548" s="67">
        <f>INT(AP548/1000000)-INT(AP548/10000000)*10</f>
        <v>0</v>
      </c>
      <c r="AI548" s="68">
        <f>INT(AP548/100000)-INT(AP548/1000000)*10</f>
        <v>0</v>
      </c>
      <c r="AJ548" s="66">
        <f>INT(AP548/100000)-INT(AP548/1000000)*10</f>
        <v>0</v>
      </c>
      <c r="AK548" s="67">
        <f>INT(AP548/10000)-INT(AP548/100000)*10</f>
        <v>0</v>
      </c>
      <c r="AL548" s="68">
        <f>INT(AP548/1000)-INT(AP548/10000)*10</f>
        <v>0</v>
      </c>
      <c r="AM548" s="66">
        <f>INT(AP548/100)-INT(AP548/1000)*10</f>
        <v>0</v>
      </c>
      <c r="AN548" s="67">
        <f>INT(AP548/10)-INT(AP548/100)*10</f>
        <v>0</v>
      </c>
      <c r="AO548" s="69">
        <f>INT(AP548/1)-INT(AP548/10)*10</f>
        <v>0</v>
      </c>
      <c r="AP548" s="71">
        <f>AP546*AR546</f>
        <v>0</v>
      </c>
    </row>
    <row r="549" spans="1:65" ht="20.25" customHeight="1" x14ac:dyDescent="0.15">
      <c r="A549" s="33" t="s">
        <v>64</v>
      </c>
      <c r="B549" s="33" t="s">
        <v>65</v>
      </c>
      <c r="C549" s="33">
        <f>C510+1</f>
        <v>15</v>
      </c>
    </row>
    <row r="551" spans="1:65" ht="20.25" customHeight="1" x14ac:dyDescent="0.15">
      <c r="Q551" s="33" t="str">
        <f>IF(G554&lt;10,G554*1000000,"")</f>
        <v/>
      </c>
    </row>
    <row r="552" spans="1:65" ht="20.25" customHeight="1" thickBot="1" x14ac:dyDescent="0.2"/>
    <row r="553" spans="1:65" ht="20.25" customHeight="1" thickBot="1" x14ac:dyDescent="0.2">
      <c r="G553" s="77"/>
      <c r="H553" s="78" t="s">
        <v>15</v>
      </c>
      <c r="I553" s="35"/>
      <c r="J553" s="35"/>
      <c r="K553" s="35"/>
      <c r="L553" s="35" t="s">
        <v>16</v>
      </c>
      <c r="M553" s="35"/>
      <c r="N553" s="34" t="s">
        <v>17</v>
      </c>
      <c r="O553" s="36" t="s">
        <v>18</v>
      </c>
      <c r="Q553" s="79" t="s">
        <v>15</v>
      </c>
      <c r="R553" s="80"/>
      <c r="S553" s="80" t="s">
        <v>16</v>
      </c>
      <c r="T553" s="80"/>
      <c r="U553" s="80" t="s">
        <v>23</v>
      </c>
      <c r="V553" s="80"/>
      <c r="W553" s="81" t="s">
        <v>37</v>
      </c>
      <c r="X553" s="82" t="s">
        <v>39</v>
      </c>
      <c r="Z553" s="79" t="s">
        <v>63</v>
      </c>
      <c r="AA553" s="80" t="s">
        <v>19</v>
      </c>
      <c r="AB553" s="80"/>
      <c r="AC553" s="80"/>
      <c r="AD553" s="80"/>
      <c r="AE553" s="80" t="s">
        <v>20</v>
      </c>
      <c r="AF553" s="81" t="s">
        <v>63</v>
      </c>
      <c r="AG553" s="81" t="s">
        <v>43</v>
      </c>
      <c r="AI553" s="79"/>
      <c r="AJ553" s="80" t="s">
        <v>19</v>
      </c>
      <c r="AK553" s="80"/>
      <c r="AL553" s="80"/>
      <c r="AM553" s="80"/>
      <c r="AN553" s="80" t="s">
        <v>20</v>
      </c>
      <c r="AO553" s="81"/>
      <c r="AP553" s="81" t="s">
        <v>44</v>
      </c>
      <c r="AR553" s="82" t="s">
        <v>38</v>
      </c>
      <c r="AT553" s="82" t="s">
        <v>42</v>
      </c>
      <c r="AV553" s="79"/>
      <c r="AW553" s="80" t="s">
        <v>19</v>
      </c>
      <c r="AX553" s="80"/>
      <c r="AY553" s="80"/>
      <c r="AZ553" s="80"/>
      <c r="BA553" s="80" t="s">
        <v>20</v>
      </c>
      <c r="BB553" s="81"/>
      <c r="BD553" s="79" t="s">
        <v>19</v>
      </c>
      <c r="BE553" s="80"/>
      <c r="BF553" s="80" t="s">
        <v>20</v>
      </c>
      <c r="BG553" s="80"/>
      <c r="BH553" s="80" t="s">
        <v>23</v>
      </c>
      <c r="BI553" s="80"/>
      <c r="BJ553" s="81" t="s">
        <v>37</v>
      </c>
      <c r="BK553" s="81" t="s">
        <v>43</v>
      </c>
      <c r="BL553" s="81" t="s">
        <v>44</v>
      </c>
      <c r="BM553" s="82" t="s">
        <v>38</v>
      </c>
    </row>
    <row r="554" spans="1:65" ht="20.25" customHeight="1" x14ac:dyDescent="0.15">
      <c r="G554" s="56" t="str">
        <f>IF(明細書!H554="","",明細書!H554)</f>
        <v/>
      </c>
      <c r="H554" s="37" t="str">
        <f>IF(明細書!I554="","",明細書!I554)</f>
        <v/>
      </c>
      <c r="I554" s="38" t="str">
        <f>IF(明細書!J554="","",明細書!J554)</f>
        <v/>
      </c>
      <c r="J554" s="39" t="str">
        <f>IF(明細書!K554="","",明細書!K554)</f>
        <v/>
      </c>
      <c r="K554" s="37" t="str">
        <f>IF(明細書!L554="","",明細書!L554)</f>
        <v/>
      </c>
      <c r="L554" s="38" t="str">
        <f>IF(明細書!M554="","",明細書!M554)</f>
        <v/>
      </c>
      <c r="M554" s="40" t="str">
        <f>IF(明細書!N554="","",明細書!N554)</f>
        <v/>
      </c>
      <c r="N554" s="346">
        <f>明細書!O554</f>
        <v>0</v>
      </c>
      <c r="O554" s="347"/>
      <c r="Q554" s="56" t="str">
        <f>IF(G554&lt;10,G554*1000000,"")</f>
        <v/>
      </c>
      <c r="R554" s="37" t="str">
        <f>IF(H554&lt;10,H554*100000,"")</f>
        <v/>
      </c>
      <c r="S554" s="38" t="str">
        <f>IF(I554&lt;10,I554*10000,"")</f>
        <v/>
      </c>
      <c r="T554" s="39" t="str">
        <f>IF(J554&lt;10,J554*1000,"")</f>
        <v/>
      </c>
      <c r="U554" s="37" t="str">
        <f>IF(K554&lt;10,K554*100,"")</f>
        <v/>
      </c>
      <c r="V554" s="38" t="str">
        <f>IF(L554&lt;10,L554*10,"")</f>
        <v/>
      </c>
      <c r="W554" s="41" t="str">
        <f>IF(M554&lt;10,M554*1,"")</f>
        <v/>
      </c>
      <c r="X554" s="83">
        <f>SUM(Q554:W554)</f>
        <v>0</v>
      </c>
      <c r="Z554" s="57">
        <f>INT($AG554/1000000)-INT($AG554/10000000)*10</f>
        <v>0</v>
      </c>
      <c r="AA554" s="58">
        <f>INT($AG554/100000)-INT($AG554/1000000)*10</f>
        <v>0</v>
      </c>
      <c r="AB554" s="59">
        <f>INT($AG554/10000)-INT($AG554/100000)*10</f>
        <v>0</v>
      </c>
      <c r="AC554" s="60">
        <f>INT($AG554/1000)-INT($AG554/10000)*10</f>
        <v>0</v>
      </c>
      <c r="AD554" s="58">
        <f>INT($AG554/100)-INT($AG554/1000)*10</f>
        <v>0</v>
      </c>
      <c r="AE554" s="59">
        <f>INT($AG554/10)-INT($AG554/100)*10</f>
        <v>0</v>
      </c>
      <c r="AF554" s="7">
        <f t="shared" ref="AF554:AF583" si="512">INT($AG554/1)-INT($AG554/10)*10</f>
        <v>0</v>
      </c>
      <c r="AG554" s="84">
        <f t="shared" ref="AG554:AG583" si="513">X554*N554</f>
        <v>0</v>
      </c>
      <c r="AI554" s="57" t="str">
        <f>IF($AT554&gt;6,Z554,IF($AT554=6,IF($AR554=-1,"-","\"),IF($AT554=5,IF($AR554=-1,"\",""),"")))</f>
        <v/>
      </c>
      <c r="AJ554" s="58" t="str">
        <f>IF($AT554&gt;5,AA554,IF($AT554=5,IF($AR554=-1,"-","\"),IF($AT554=4,IF($AR554=-1,"\",""),"")))</f>
        <v/>
      </c>
      <c r="AK554" s="59" t="str">
        <f>IF($AT554&gt;4,AB554,IF($AT554=4,IF($AR554=-1,"-","\"),IF($AT554=3,IF($AR554=-1,"\",""),"")))</f>
        <v/>
      </c>
      <c r="AL554" s="60" t="str">
        <f>IF($AT554&gt;3,AC554,IF($AT554=3,IF($AR554=-1,"-","\"),IF($AT554=2,IF($AR554=-1,"\",""),"")))</f>
        <v/>
      </c>
      <c r="AM554" s="58" t="str">
        <f>IF($AT554&gt;2,AD554,IF($AT554=2,IF($AR554=-1,"-","\"),IF($AT554=1,IF($AR554=-1,"\",""),"")))</f>
        <v/>
      </c>
      <c r="AN554" s="59" t="str">
        <f>IF($AT554&gt;1,AE554,IF($AT554=1,IF($AR554=-1,"-","\"),IF($AT554=0,IF($AR554=-1,"\",""),"")))</f>
        <v/>
      </c>
      <c r="AO554" s="7" t="str">
        <f>IF($AT554&gt;0,AF554,"")</f>
        <v/>
      </c>
      <c r="AP554" s="84">
        <f>AG554*AR554</f>
        <v>0</v>
      </c>
      <c r="AR554" s="83">
        <f t="shared" ref="AR554:AR583" si="514">IF(COUNTIF(G554:M554,"-")&gt;0,-1,1)</f>
        <v>1</v>
      </c>
      <c r="AT554" s="83">
        <f t="shared" ref="AT554:AT583" si="515">IF(W554="",0,LEN(AG554))</f>
        <v>0</v>
      </c>
      <c r="AV554" s="57" t="str">
        <f>IF(明細書!Q554="","",明細書!Q554)</f>
        <v/>
      </c>
      <c r="AW554" s="58" t="str">
        <f>IF(明細書!R554="","",明細書!R554)</f>
        <v/>
      </c>
      <c r="AX554" s="59" t="str">
        <f>IF(明細書!S554="","",明細書!S554)</f>
        <v/>
      </c>
      <c r="AY554" s="60" t="str">
        <f>IF(明細書!T554="","",明細書!T554)</f>
        <v/>
      </c>
      <c r="AZ554" s="58" t="str">
        <f>IF(明細書!U554="","",明細書!U554)</f>
        <v/>
      </c>
      <c r="BA554" s="59" t="str">
        <f>IF(明細書!V554="","",明細書!V554)</f>
        <v/>
      </c>
      <c r="BB554" s="7" t="str">
        <f>IF(明細書!W554="","",明細書!W554)</f>
        <v/>
      </c>
      <c r="BD554" s="57" t="str">
        <f>IF(AV554&lt;10,AV554*1000000,"")</f>
        <v/>
      </c>
      <c r="BE554" s="58" t="str">
        <f>IF(AW554&lt;10,AW554*100000,"")</f>
        <v/>
      </c>
      <c r="BF554" s="59" t="str">
        <f>IF(AX554&lt;10,AX554*10000,"")</f>
        <v/>
      </c>
      <c r="BG554" s="60" t="str">
        <f>IF(AY554&lt;10,AY554*1000,"")</f>
        <v/>
      </c>
      <c r="BH554" s="58" t="str">
        <f>IF(AZ554&lt;10,AZ554*100,"")</f>
        <v/>
      </c>
      <c r="BI554" s="59" t="str">
        <f>IF(BA554&lt;10,BA554*10,"")</f>
        <v/>
      </c>
      <c r="BJ554" s="7" t="str">
        <f>IF(BB554&lt;10,BB554*1,"")</f>
        <v/>
      </c>
      <c r="BK554" s="7">
        <f>SUM(BD554:BJ554)</f>
        <v>0</v>
      </c>
      <c r="BL554" s="84">
        <f>BK554*BM554</f>
        <v>0</v>
      </c>
      <c r="BM554" s="83">
        <f>IF(COUNTIF(AV554:BB554,"-")&gt;0,-1,1)</f>
        <v>1</v>
      </c>
    </row>
    <row r="555" spans="1:65" ht="20.25" customHeight="1" x14ac:dyDescent="0.15">
      <c r="G555" s="55" t="str">
        <f>IF(明細書!H555="","",明細書!H555)</f>
        <v/>
      </c>
      <c r="H555" s="42" t="str">
        <f>IF(明細書!I555="","",明細書!I555)</f>
        <v/>
      </c>
      <c r="I555" s="43" t="str">
        <f>IF(明細書!J555="","",明細書!J555)</f>
        <v/>
      </c>
      <c r="J555" s="44" t="str">
        <f>IF(明細書!K555="","",明細書!K555)</f>
        <v/>
      </c>
      <c r="K555" s="42" t="str">
        <f>IF(明細書!L555="","",明細書!L555)</f>
        <v/>
      </c>
      <c r="L555" s="43" t="str">
        <f>IF(明細書!M555="","",明細書!M555)</f>
        <v/>
      </c>
      <c r="M555" s="45" t="str">
        <f>IF(明細書!N555="","",明細書!N555)</f>
        <v/>
      </c>
      <c r="N555" s="342">
        <f>明細書!O555</f>
        <v>0</v>
      </c>
      <c r="O555" s="343"/>
      <c r="Q555" s="55" t="str">
        <f t="shared" ref="Q555:Q583" si="516">IF(G555&lt;10,G555*1000000,"")</f>
        <v/>
      </c>
      <c r="R555" s="42" t="str">
        <f t="shared" ref="R555:R583" si="517">IF(H555&lt;10,H555*100000,"")</f>
        <v/>
      </c>
      <c r="S555" s="43" t="str">
        <f t="shared" ref="S555:S583" si="518">IF(I555&lt;10,I555*10000,"")</f>
        <v/>
      </c>
      <c r="T555" s="44" t="str">
        <f t="shared" ref="T555:T583" si="519">IF(J555&lt;10,J555*1000,"")</f>
        <v/>
      </c>
      <c r="U555" s="42" t="str">
        <f t="shared" ref="U555:U583" si="520">IF(K555&lt;10,K555*100,"")</f>
        <v/>
      </c>
      <c r="V555" s="43" t="str">
        <f t="shared" ref="V555:V583" si="521">IF(L555&lt;10,L555*10,"")</f>
        <v/>
      </c>
      <c r="W555" s="46" t="str">
        <f t="shared" ref="W555:W583" si="522">IF(M555&lt;10,M555*1,"")</f>
        <v/>
      </c>
      <c r="X555" s="83">
        <f>SUM(Q555:W555)</f>
        <v>0</v>
      </c>
      <c r="Z555" s="57">
        <f t="shared" ref="Z555:Z583" si="523">INT($AG555/1000000)-INT($AG555/10000000)*10</f>
        <v>0</v>
      </c>
      <c r="AA555" s="58">
        <f t="shared" ref="AA555:AA583" si="524">INT($AG555/100000)-INT($AG555/1000000)*10</f>
        <v>0</v>
      </c>
      <c r="AB555" s="59">
        <f t="shared" ref="AB555:AB583" si="525">INT($AG555/10000)-INT($AG555/100000)*10</f>
        <v>0</v>
      </c>
      <c r="AC555" s="60">
        <f t="shared" ref="AC555:AC583" si="526">INT($AG555/1000)-INT($AG555/10000)*10</f>
        <v>0</v>
      </c>
      <c r="AD555" s="58">
        <f t="shared" ref="AD555:AD583" si="527">INT($AG555/100)-INT($AG555/1000)*10</f>
        <v>0</v>
      </c>
      <c r="AE555" s="59">
        <f t="shared" ref="AE555:AE583" si="528">INT($AG555/10)-INT($AG555/100)*10</f>
        <v>0</v>
      </c>
      <c r="AF555" s="7">
        <f t="shared" si="512"/>
        <v>0</v>
      </c>
      <c r="AG555" s="84">
        <f t="shared" si="513"/>
        <v>0</v>
      </c>
      <c r="AI555" s="57" t="str">
        <f t="shared" ref="AI555:AI583" si="529">IF($AT555&gt;6,Z555,IF($AT555=6,IF($AR555=-1,"-","\"),IF($AT555=5,IF($AR555=-1,"\",""),"")))</f>
        <v/>
      </c>
      <c r="AJ555" s="58" t="str">
        <f t="shared" ref="AJ555:AJ583" si="530">IF($AT555&gt;5,AA555,IF($AT555=5,IF($AR555=-1,"-","\"),IF($AT555=4,IF($AR555=-1,"\",""),"")))</f>
        <v/>
      </c>
      <c r="AK555" s="59" t="str">
        <f t="shared" ref="AK555:AK583" si="531">IF($AT555&gt;4,AB555,IF($AT555=4,IF($AR555=-1,"-","\"),IF($AT555=3,IF($AR555=-1,"\",""),"")))</f>
        <v/>
      </c>
      <c r="AL555" s="60" t="str">
        <f t="shared" ref="AL555:AL583" si="532">IF($AT555&gt;3,AC555,IF($AT555=3,IF($AR555=-1,"-","\"),IF($AT555=2,IF($AR555=-1,"\",""),"")))</f>
        <v/>
      </c>
      <c r="AM555" s="58" t="str">
        <f t="shared" ref="AM555:AM583" si="533">IF($AT555&gt;2,AD555,IF($AT555=2,IF($AR555=-1,"-","\"),IF($AT555=1,IF($AR555=-1,"\",""),"")))</f>
        <v/>
      </c>
      <c r="AN555" s="59" t="str">
        <f t="shared" ref="AN555:AN583" si="534">IF($AT555&gt;1,AE555,IF($AT555=1,IF($AR555=-1,"-","\"),IF($AT555=0,IF($AR555=-1,"\",""),"")))</f>
        <v/>
      </c>
      <c r="AO555" s="7" t="str">
        <f t="shared" ref="AO555:AO583" si="535">IF($AT555&gt;0,AF555,"")</f>
        <v/>
      </c>
      <c r="AP555" s="84">
        <f>AG555*AR555</f>
        <v>0</v>
      </c>
      <c r="AR555" s="83">
        <f t="shared" si="514"/>
        <v>1</v>
      </c>
      <c r="AT555" s="83">
        <f t="shared" si="515"/>
        <v>0</v>
      </c>
      <c r="AV555" s="57" t="str">
        <f>IF(明細書!Q555="","",明細書!Q555)</f>
        <v/>
      </c>
      <c r="AW555" s="58" t="str">
        <f>IF(明細書!R555="","",明細書!R555)</f>
        <v/>
      </c>
      <c r="AX555" s="59" t="str">
        <f>IF(明細書!S555="","",明細書!S555)</f>
        <v/>
      </c>
      <c r="AY555" s="60" t="str">
        <f>IF(明細書!T555="","",明細書!T555)</f>
        <v/>
      </c>
      <c r="AZ555" s="58" t="str">
        <f>IF(明細書!U555="","",明細書!U555)</f>
        <v/>
      </c>
      <c r="BA555" s="59" t="str">
        <f>IF(明細書!V555="","",明細書!V555)</f>
        <v/>
      </c>
      <c r="BB555" s="7" t="str">
        <f>IF(明細書!W555="","",明細書!W555)</f>
        <v/>
      </c>
      <c r="BD555" s="57" t="str">
        <f t="shared" ref="BD555:BD583" si="536">IF(AV555&lt;10,AV555*1000000,"")</f>
        <v/>
      </c>
      <c r="BE555" s="58" t="str">
        <f t="shared" ref="BE555:BE583" si="537">IF(AW555&lt;10,AW555*100000,"")</f>
        <v/>
      </c>
      <c r="BF555" s="59" t="str">
        <f t="shared" ref="BF555:BF583" si="538">IF(AX555&lt;10,AX555*10000,"")</f>
        <v/>
      </c>
      <c r="BG555" s="60" t="str">
        <f t="shared" ref="BG555:BG583" si="539">IF(AY555&lt;10,AY555*1000,"")</f>
        <v/>
      </c>
      <c r="BH555" s="58" t="str">
        <f t="shared" ref="BH555:BH583" si="540">IF(AZ555&lt;10,AZ555*100,"")</f>
        <v/>
      </c>
      <c r="BI555" s="59" t="str">
        <f t="shared" ref="BI555:BI583" si="541">IF(BA555&lt;10,BA555*10,"")</f>
        <v/>
      </c>
      <c r="BJ555" s="7" t="str">
        <f t="shared" ref="BJ555:BJ583" si="542">IF(BB555&lt;10,BB555*1,"")</f>
        <v/>
      </c>
      <c r="BK555" s="7">
        <f t="shared" ref="BK555:BK583" si="543">SUM(BD555:BJ555)</f>
        <v>0</v>
      </c>
      <c r="BL555" s="84">
        <f t="shared" ref="BL555:BL583" si="544">BK555*BM555</f>
        <v>0</v>
      </c>
      <c r="BM555" s="83">
        <f t="shared" ref="BM555:BM583" si="545">IF(COUNTIF(AV555:BB555,"-")&gt;0,-1,1)</f>
        <v>1</v>
      </c>
    </row>
    <row r="556" spans="1:65" ht="20.25" customHeight="1" x14ac:dyDescent="0.15">
      <c r="G556" s="55" t="str">
        <f>IF(明細書!H556="","",明細書!H556)</f>
        <v/>
      </c>
      <c r="H556" s="42" t="str">
        <f>IF(明細書!I556="","",明細書!I556)</f>
        <v/>
      </c>
      <c r="I556" s="43" t="str">
        <f>IF(明細書!J556="","",明細書!J556)</f>
        <v/>
      </c>
      <c r="J556" s="44" t="str">
        <f>IF(明細書!K556="","",明細書!K556)</f>
        <v/>
      </c>
      <c r="K556" s="42" t="str">
        <f>IF(明細書!L556="","",明細書!L556)</f>
        <v/>
      </c>
      <c r="L556" s="43" t="str">
        <f>IF(明細書!M556="","",明細書!M556)</f>
        <v/>
      </c>
      <c r="M556" s="45" t="str">
        <f>IF(明細書!N556="","",明細書!N556)</f>
        <v/>
      </c>
      <c r="N556" s="342">
        <f>明細書!O556</f>
        <v>0</v>
      </c>
      <c r="O556" s="343"/>
      <c r="Q556" s="55" t="str">
        <f t="shared" si="516"/>
        <v/>
      </c>
      <c r="R556" s="42" t="str">
        <f t="shared" si="517"/>
        <v/>
      </c>
      <c r="S556" s="43" t="str">
        <f t="shared" si="518"/>
        <v/>
      </c>
      <c r="T556" s="44" t="str">
        <f t="shared" si="519"/>
        <v/>
      </c>
      <c r="U556" s="42" t="str">
        <f t="shared" si="520"/>
        <v/>
      </c>
      <c r="V556" s="43" t="str">
        <f t="shared" si="521"/>
        <v/>
      </c>
      <c r="W556" s="46" t="str">
        <f t="shared" si="522"/>
        <v/>
      </c>
      <c r="X556" s="83">
        <f t="shared" ref="X556:X583" si="546">SUM(Q556:W556)</f>
        <v>0</v>
      </c>
      <c r="Z556" s="57">
        <f t="shared" si="523"/>
        <v>0</v>
      </c>
      <c r="AA556" s="58">
        <f t="shared" si="524"/>
        <v>0</v>
      </c>
      <c r="AB556" s="59">
        <f t="shared" si="525"/>
        <v>0</v>
      </c>
      <c r="AC556" s="60">
        <f t="shared" si="526"/>
        <v>0</v>
      </c>
      <c r="AD556" s="58">
        <f t="shared" si="527"/>
        <v>0</v>
      </c>
      <c r="AE556" s="59">
        <f t="shared" si="528"/>
        <v>0</v>
      </c>
      <c r="AF556" s="7">
        <f t="shared" si="512"/>
        <v>0</v>
      </c>
      <c r="AG556" s="84">
        <f t="shared" si="513"/>
        <v>0</v>
      </c>
      <c r="AI556" s="57" t="str">
        <f t="shared" si="529"/>
        <v/>
      </c>
      <c r="AJ556" s="58" t="str">
        <f t="shared" si="530"/>
        <v/>
      </c>
      <c r="AK556" s="59" t="str">
        <f t="shared" si="531"/>
        <v/>
      </c>
      <c r="AL556" s="60" t="str">
        <f t="shared" si="532"/>
        <v/>
      </c>
      <c r="AM556" s="58" t="str">
        <f t="shared" si="533"/>
        <v/>
      </c>
      <c r="AN556" s="59" t="str">
        <f t="shared" si="534"/>
        <v/>
      </c>
      <c r="AO556" s="7" t="str">
        <f t="shared" si="535"/>
        <v/>
      </c>
      <c r="AP556" s="84">
        <f t="shared" ref="AP556:AP583" si="547">AG556*AR556</f>
        <v>0</v>
      </c>
      <c r="AR556" s="83">
        <f t="shared" si="514"/>
        <v>1</v>
      </c>
      <c r="AT556" s="83">
        <f t="shared" si="515"/>
        <v>0</v>
      </c>
      <c r="AV556" s="57" t="str">
        <f>IF(明細書!Q556="","",明細書!Q556)</f>
        <v/>
      </c>
      <c r="AW556" s="58" t="str">
        <f>IF(明細書!R556="","",明細書!R556)</f>
        <v/>
      </c>
      <c r="AX556" s="59" t="str">
        <f>IF(明細書!S556="","",明細書!S556)</f>
        <v/>
      </c>
      <c r="AY556" s="60" t="str">
        <f>IF(明細書!T556="","",明細書!T556)</f>
        <v/>
      </c>
      <c r="AZ556" s="58" t="str">
        <f>IF(明細書!U556="","",明細書!U556)</f>
        <v/>
      </c>
      <c r="BA556" s="59" t="str">
        <f>IF(明細書!V556="","",明細書!V556)</f>
        <v/>
      </c>
      <c r="BB556" s="7" t="str">
        <f>IF(明細書!W556="","",明細書!W556)</f>
        <v/>
      </c>
      <c r="BD556" s="57" t="str">
        <f t="shared" si="536"/>
        <v/>
      </c>
      <c r="BE556" s="58" t="str">
        <f t="shared" si="537"/>
        <v/>
      </c>
      <c r="BF556" s="59" t="str">
        <f t="shared" si="538"/>
        <v/>
      </c>
      <c r="BG556" s="60" t="str">
        <f t="shared" si="539"/>
        <v/>
      </c>
      <c r="BH556" s="58" t="str">
        <f t="shared" si="540"/>
        <v/>
      </c>
      <c r="BI556" s="59" t="str">
        <f t="shared" si="541"/>
        <v/>
      </c>
      <c r="BJ556" s="7" t="str">
        <f t="shared" si="542"/>
        <v/>
      </c>
      <c r="BK556" s="7">
        <f t="shared" si="543"/>
        <v>0</v>
      </c>
      <c r="BL556" s="84">
        <f t="shared" si="544"/>
        <v>0</v>
      </c>
      <c r="BM556" s="83">
        <f t="shared" si="545"/>
        <v>1</v>
      </c>
    </row>
    <row r="557" spans="1:65" ht="20.25" customHeight="1" x14ac:dyDescent="0.15">
      <c r="G557" s="55" t="str">
        <f>IF(明細書!H557="","",明細書!H557)</f>
        <v/>
      </c>
      <c r="H557" s="42" t="str">
        <f>IF(明細書!I557="","",明細書!I557)</f>
        <v/>
      </c>
      <c r="I557" s="43" t="str">
        <f>IF(明細書!J557="","",明細書!J557)</f>
        <v/>
      </c>
      <c r="J557" s="44" t="str">
        <f>IF(明細書!K557="","",明細書!K557)</f>
        <v/>
      </c>
      <c r="K557" s="42" t="str">
        <f>IF(明細書!L557="","",明細書!L557)</f>
        <v/>
      </c>
      <c r="L557" s="43" t="str">
        <f>IF(明細書!M557="","",明細書!M557)</f>
        <v/>
      </c>
      <c r="M557" s="45" t="str">
        <f>IF(明細書!N557="","",明細書!N557)</f>
        <v/>
      </c>
      <c r="N557" s="342">
        <f>明細書!O557</f>
        <v>0</v>
      </c>
      <c r="O557" s="343"/>
      <c r="Q557" s="55" t="str">
        <f t="shared" si="516"/>
        <v/>
      </c>
      <c r="R557" s="42" t="str">
        <f t="shared" si="517"/>
        <v/>
      </c>
      <c r="S557" s="43" t="str">
        <f t="shared" si="518"/>
        <v/>
      </c>
      <c r="T557" s="44" t="str">
        <f t="shared" si="519"/>
        <v/>
      </c>
      <c r="U557" s="42" t="str">
        <f t="shared" si="520"/>
        <v/>
      </c>
      <c r="V557" s="43" t="str">
        <f t="shared" si="521"/>
        <v/>
      </c>
      <c r="W557" s="46" t="str">
        <f t="shared" si="522"/>
        <v/>
      </c>
      <c r="X557" s="83">
        <f t="shared" si="546"/>
        <v>0</v>
      </c>
      <c r="Z557" s="57">
        <f t="shared" si="523"/>
        <v>0</v>
      </c>
      <c r="AA557" s="58">
        <f t="shared" si="524"/>
        <v>0</v>
      </c>
      <c r="AB557" s="59">
        <f t="shared" si="525"/>
        <v>0</v>
      </c>
      <c r="AC557" s="60">
        <f t="shared" si="526"/>
        <v>0</v>
      </c>
      <c r="AD557" s="58">
        <f t="shared" si="527"/>
        <v>0</v>
      </c>
      <c r="AE557" s="59">
        <f t="shared" si="528"/>
        <v>0</v>
      </c>
      <c r="AF557" s="7">
        <f t="shared" si="512"/>
        <v>0</v>
      </c>
      <c r="AG557" s="84">
        <f t="shared" si="513"/>
        <v>0</v>
      </c>
      <c r="AI557" s="57" t="str">
        <f t="shared" si="529"/>
        <v/>
      </c>
      <c r="AJ557" s="58" t="str">
        <f t="shared" si="530"/>
        <v/>
      </c>
      <c r="AK557" s="59" t="str">
        <f t="shared" si="531"/>
        <v/>
      </c>
      <c r="AL557" s="60" t="str">
        <f t="shared" si="532"/>
        <v/>
      </c>
      <c r="AM557" s="58" t="str">
        <f t="shared" si="533"/>
        <v/>
      </c>
      <c r="AN557" s="59" t="str">
        <f t="shared" si="534"/>
        <v/>
      </c>
      <c r="AO557" s="7" t="str">
        <f t="shared" si="535"/>
        <v/>
      </c>
      <c r="AP557" s="84">
        <f t="shared" si="547"/>
        <v>0</v>
      </c>
      <c r="AR557" s="83">
        <f t="shared" si="514"/>
        <v>1</v>
      </c>
      <c r="AT557" s="83">
        <f t="shared" si="515"/>
        <v>0</v>
      </c>
      <c r="AV557" s="57" t="str">
        <f>IF(明細書!Q557="","",明細書!Q557)</f>
        <v/>
      </c>
      <c r="AW557" s="58" t="str">
        <f>IF(明細書!R557="","",明細書!R557)</f>
        <v/>
      </c>
      <c r="AX557" s="59" t="str">
        <f>IF(明細書!S557="","",明細書!S557)</f>
        <v/>
      </c>
      <c r="AY557" s="60" t="str">
        <f>IF(明細書!T557="","",明細書!T557)</f>
        <v/>
      </c>
      <c r="AZ557" s="58" t="str">
        <f>IF(明細書!U557="","",明細書!U557)</f>
        <v/>
      </c>
      <c r="BA557" s="59" t="str">
        <f>IF(明細書!V557="","",明細書!V557)</f>
        <v/>
      </c>
      <c r="BB557" s="7" t="str">
        <f>IF(明細書!W557="","",明細書!W557)</f>
        <v/>
      </c>
      <c r="BD557" s="57" t="str">
        <f t="shared" si="536"/>
        <v/>
      </c>
      <c r="BE557" s="58" t="str">
        <f t="shared" si="537"/>
        <v/>
      </c>
      <c r="BF557" s="59" t="str">
        <f t="shared" si="538"/>
        <v/>
      </c>
      <c r="BG557" s="60" t="str">
        <f t="shared" si="539"/>
        <v/>
      </c>
      <c r="BH557" s="58" t="str">
        <f t="shared" si="540"/>
        <v/>
      </c>
      <c r="BI557" s="59" t="str">
        <f t="shared" si="541"/>
        <v/>
      </c>
      <c r="BJ557" s="7" t="str">
        <f t="shared" si="542"/>
        <v/>
      </c>
      <c r="BK557" s="7">
        <f t="shared" si="543"/>
        <v>0</v>
      </c>
      <c r="BL557" s="84">
        <f t="shared" si="544"/>
        <v>0</v>
      </c>
      <c r="BM557" s="83">
        <f t="shared" si="545"/>
        <v>1</v>
      </c>
    </row>
    <row r="558" spans="1:65" ht="20.25" customHeight="1" x14ac:dyDescent="0.15">
      <c r="G558" s="55" t="str">
        <f>IF(明細書!H558="","",明細書!H558)</f>
        <v/>
      </c>
      <c r="H558" s="42" t="str">
        <f>IF(明細書!I558="","",明細書!I558)</f>
        <v/>
      </c>
      <c r="I558" s="43" t="str">
        <f>IF(明細書!J558="","",明細書!J558)</f>
        <v/>
      </c>
      <c r="J558" s="44" t="str">
        <f>IF(明細書!K558="","",明細書!K558)</f>
        <v/>
      </c>
      <c r="K558" s="42" t="str">
        <f>IF(明細書!L558="","",明細書!L558)</f>
        <v/>
      </c>
      <c r="L558" s="43" t="str">
        <f>IF(明細書!M558="","",明細書!M558)</f>
        <v/>
      </c>
      <c r="M558" s="45" t="str">
        <f>IF(明細書!N558="","",明細書!N558)</f>
        <v/>
      </c>
      <c r="N558" s="342">
        <f>明細書!O558</f>
        <v>0</v>
      </c>
      <c r="O558" s="343"/>
      <c r="Q558" s="55" t="str">
        <f t="shared" si="516"/>
        <v/>
      </c>
      <c r="R558" s="42" t="str">
        <f t="shared" si="517"/>
        <v/>
      </c>
      <c r="S558" s="43" t="str">
        <f t="shared" si="518"/>
        <v/>
      </c>
      <c r="T558" s="44" t="str">
        <f t="shared" si="519"/>
        <v/>
      </c>
      <c r="U558" s="42" t="str">
        <f t="shared" si="520"/>
        <v/>
      </c>
      <c r="V558" s="43" t="str">
        <f t="shared" si="521"/>
        <v/>
      </c>
      <c r="W558" s="46" t="str">
        <f t="shared" si="522"/>
        <v/>
      </c>
      <c r="X558" s="83">
        <f t="shared" si="546"/>
        <v>0</v>
      </c>
      <c r="Z558" s="57">
        <f t="shared" si="523"/>
        <v>0</v>
      </c>
      <c r="AA558" s="58">
        <f t="shared" si="524"/>
        <v>0</v>
      </c>
      <c r="AB558" s="59">
        <f t="shared" si="525"/>
        <v>0</v>
      </c>
      <c r="AC558" s="60">
        <f t="shared" si="526"/>
        <v>0</v>
      </c>
      <c r="AD558" s="58">
        <f t="shared" si="527"/>
        <v>0</v>
      </c>
      <c r="AE558" s="59">
        <f t="shared" si="528"/>
        <v>0</v>
      </c>
      <c r="AF558" s="7">
        <f t="shared" si="512"/>
        <v>0</v>
      </c>
      <c r="AG558" s="84">
        <f t="shared" si="513"/>
        <v>0</v>
      </c>
      <c r="AI558" s="57" t="str">
        <f t="shared" si="529"/>
        <v/>
      </c>
      <c r="AJ558" s="58" t="str">
        <f t="shared" si="530"/>
        <v/>
      </c>
      <c r="AK558" s="59" t="str">
        <f t="shared" si="531"/>
        <v/>
      </c>
      <c r="AL558" s="60" t="str">
        <f t="shared" si="532"/>
        <v/>
      </c>
      <c r="AM558" s="58" t="str">
        <f t="shared" si="533"/>
        <v/>
      </c>
      <c r="AN558" s="59" t="str">
        <f t="shared" si="534"/>
        <v/>
      </c>
      <c r="AO558" s="7" t="str">
        <f t="shared" si="535"/>
        <v/>
      </c>
      <c r="AP558" s="84">
        <f t="shared" si="547"/>
        <v>0</v>
      </c>
      <c r="AR558" s="83">
        <f t="shared" si="514"/>
        <v>1</v>
      </c>
      <c r="AT558" s="83">
        <f t="shared" si="515"/>
        <v>0</v>
      </c>
      <c r="AV558" s="57" t="str">
        <f>IF(明細書!Q558="","",明細書!Q558)</f>
        <v/>
      </c>
      <c r="AW558" s="58" t="str">
        <f>IF(明細書!R558="","",明細書!R558)</f>
        <v/>
      </c>
      <c r="AX558" s="59" t="str">
        <f>IF(明細書!S558="","",明細書!S558)</f>
        <v/>
      </c>
      <c r="AY558" s="60" t="str">
        <f>IF(明細書!T558="","",明細書!T558)</f>
        <v/>
      </c>
      <c r="AZ558" s="58" t="str">
        <f>IF(明細書!U558="","",明細書!U558)</f>
        <v/>
      </c>
      <c r="BA558" s="59" t="str">
        <f>IF(明細書!V558="","",明細書!V558)</f>
        <v/>
      </c>
      <c r="BB558" s="7" t="str">
        <f>IF(明細書!W558="","",明細書!W558)</f>
        <v/>
      </c>
      <c r="BD558" s="57" t="str">
        <f t="shared" si="536"/>
        <v/>
      </c>
      <c r="BE558" s="58" t="str">
        <f t="shared" si="537"/>
        <v/>
      </c>
      <c r="BF558" s="59" t="str">
        <f t="shared" si="538"/>
        <v/>
      </c>
      <c r="BG558" s="60" t="str">
        <f t="shared" si="539"/>
        <v/>
      </c>
      <c r="BH558" s="58" t="str">
        <f t="shared" si="540"/>
        <v/>
      </c>
      <c r="BI558" s="59" t="str">
        <f t="shared" si="541"/>
        <v/>
      </c>
      <c r="BJ558" s="7" t="str">
        <f t="shared" si="542"/>
        <v/>
      </c>
      <c r="BK558" s="7">
        <f t="shared" si="543"/>
        <v>0</v>
      </c>
      <c r="BL558" s="84">
        <f t="shared" si="544"/>
        <v>0</v>
      </c>
      <c r="BM558" s="83">
        <f t="shared" si="545"/>
        <v>1</v>
      </c>
    </row>
    <row r="559" spans="1:65" ht="20.25" customHeight="1" x14ac:dyDescent="0.15">
      <c r="G559" s="55" t="str">
        <f>IF(明細書!H559="","",明細書!H559)</f>
        <v/>
      </c>
      <c r="H559" s="42" t="str">
        <f>IF(明細書!I559="","",明細書!I559)</f>
        <v/>
      </c>
      <c r="I559" s="43" t="str">
        <f>IF(明細書!J559="","",明細書!J559)</f>
        <v/>
      </c>
      <c r="J559" s="44" t="str">
        <f>IF(明細書!K559="","",明細書!K559)</f>
        <v/>
      </c>
      <c r="K559" s="42" t="str">
        <f>IF(明細書!L559="","",明細書!L559)</f>
        <v/>
      </c>
      <c r="L559" s="43" t="str">
        <f>IF(明細書!M559="","",明細書!M559)</f>
        <v/>
      </c>
      <c r="M559" s="45" t="str">
        <f>IF(明細書!N559="","",明細書!N559)</f>
        <v/>
      </c>
      <c r="N559" s="342">
        <f>明細書!O559</f>
        <v>0</v>
      </c>
      <c r="O559" s="343"/>
      <c r="Q559" s="55" t="str">
        <f t="shared" si="516"/>
        <v/>
      </c>
      <c r="R559" s="42" t="str">
        <f t="shared" si="517"/>
        <v/>
      </c>
      <c r="S559" s="43" t="str">
        <f t="shared" si="518"/>
        <v/>
      </c>
      <c r="T559" s="44" t="str">
        <f t="shared" si="519"/>
        <v/>
      </c>
      <c r="U559" s="42" t="str">
        <f t="shared" si="520"/>
        <v/>
      </c>
      <c r="V559" s="43" t="str">
        <f t="shared" si="521"/>
        <v/>
      </c>
      <c r="W559" s="46" t="str">
        <f t="shared" si="522"/>
        <v/>
      </c>
      <c r="X559" s="83">
        <f t="shared" si="546"/>
        <v>0</v>
      </c>
      <c r="Z559" s="57">
        <f t="shared" si="523"/>
        <v>0</v>
      </c>
      <c r="AA559" s="58">
        <f t="shared" si="524"/>
        <v>0</v>
      </c>
      <c r="AB559" s="59">
        <f t="shared" si="525"/>
        <v>0</v>
      </c>
      <c r="AC559" s="60">
        <f t="shared" si="526"/>
        <v>0</v>
      </c>
      <c r="AD559" s="58">
        <f t="shared" si="527"/>
        <v>0</v>
      </c>
      <c r="AE559" s="59">
        <f t="shared" si="528"/>
        <v>0</v>
      </c>
      <c r="AF559" s="7">
        <f t="shared" si="512"/>
        <v>0</v>
      </c>
      <c r="AG559" s="84">
        <f t="shared" si="513"/>
        <v>0</v>
      </c>
      <c r="AI559" s="57" t="str">
        <f t="shared" si="529"/>
        <v/>
      </c>
      <c r="AJ559" s="58" t="str">
        <f t="shared" si="530"/>
        <v/>
      </c>
      <c r="AK559" s="59" t="str">
        <f t="shared" si="531"/>
        <v/>
      </c>
      <c r="AL559" s="60" t="str">
        <f t="shared" si="532"/>
        <v/>
      </c>
      <c r="AM559" s="58" t="str">
        <f t="shared" si="533"/>
        <v/>
      </c>
      <c r="AN559" s="59" t="str">
        <f t="shared" si="534"/>
        <v/>
      </c>
      <c r="AO559" s="7" t="str">
        <f t="shared" si="535"/>
        <v/>
      </c>
      <c r="AP559" s="84">
        <f t="shared" si="547"/>
        <v>0</v>
      </c>
      <c r="AR559" s="83">
        <f t="shared" si="514"/>
        <v>1</v>
      </c>
      <c r="AT559" s="83">
        <f t="shared" si="515"/>
        <v>0</v>
      </c>
      <c r="AV559" s="57" t="str">
        <f>IF(明細書!Q559="","",明細書!Q559)</f>
        <v/>
      </c>
      <c r="AW559" s="58" t="str">
        <f>IF(明細書!R559="","",明細書!R559)</f>
        <v/>
      </c>
      <c r="AX559" s="59" t="str">
        <f>IF(明細書!S559="","",明細書!S559)</f>
        <v/>
      </c>
      <c r="AY559" s="60" t="str">
        <f>IF(明細書!T559="","",明細書!T559)</f>
        <v/>
      </c>
      <c r="AZ559" s="58" t="str">
        <f>IF(明細書!U559="","",明細書!U559)</f>
        <v/>
      </c>
      <c r="BA559" s="59" t="str">
        <f>IF(明細書!V559="","",明細書!V559)</f>
        <v/>
      </c>
      <c r="BB559" s="7" t="str">
        <f>IF(明細書!W559="","",明細書!W559)</f>
        <v/>
      </c>
      <c r="BD559" s="57" t="str">
        <f t="shared" si="536"/>
        <v/>
      </c>
      <c r="BE559" s="58" t="str">
        <f t="shared" si="537"/>
        <v/>
      </c>
      <c r="BF559" s="59" t="str">
        <f t="shared" si="538"/>
        <v/>
      </c>
      <c r="BG559" s="60" t="str">
        <f t="shared" si="539"/>
        <v/>
      </c>
      <c r="BH559" s="58" t="str">
        <f t="shared" si="540"/>
        <v/>
      </c>
      <c r="BI559" s="59" t="str">
        <f t="shared" si="541"/>
        <v/>
      </c>
      <c r="BJ559" s="7" t="str">
        <f t="shared" si="542"/>
        <v/>
      </c>
      <c r="BK559" s="7">
        <f t="shared" si="543"/>
        <v>0</v>
      </c>
      <c r="BL559" s="84">
        <f t="shared" si="544"/>
        <v>0</v>
      </c>
      <c r="BM559" s="83">
        <f t="shared" si="545"/>
        <v>1</v>
      </c>
    </row>
    <row r="560" spans="1:65" ht="20.25" customHeight="1" x14ac:dyDescent="0.15">
      <c r="G560" s="55" t="str">
        <f>IF(明細書!H560="","",明細書!H560)</f>
        <v/>
      </c>
      <c r="H560" s="42" t="str">
        <f>IF(明細書!I560="","",明細書!I560)</f>
        <v/>
      </c>
      <c r="I560" s="43" t="str">
        <f>IF(明細書!J560="","",明細書!J560)</f>
        <v/>
      </c>
      <c r="J560" s="44" t="str">
        <f>IF(明細書!K560="","",明細書!K560)</f>
        <v/>
      </c>
      <c r="K560" s="42" t="str">
        <f>IF(明細書!L560="","",明細書!L560)</f>
        <v/>
      </c>
      <c r="L560" s="43" t="str">
        <f>IF(明細書!M560="","",明細書!M560)</f>
        <v/>
      </c>
      <c r="M560" s="45" t="str">
        <f>IF(明細書!N560="","",明細書!N560)</f>
        <v/>
      </c>
      <c r="N560" s="342">
        <f>明細書!O560</f>
        <v>0</v>
      </c>
      <c r="O560" s="343"/>
      <c r="Q560" s="55" t="str">
        <f t="shared" si="516"/>
        <v/>
      </c>
      <c r="R560" s="42" t="str">
        <f t="shared" si="517"/>
        <v/>
      </c>
      <c r="S560" s="43" t="str">
        <f t="shared" si="518"/>
        <v/>
      </c>
      <c r="T560" s="44" t="str">
        <f t="shared" si="519"/>
        <v/>
      </c>
      <c r="U560" s="42" t="str">
        <f t="shared" si="520"/>
        <v/>
      </c>
      <c r="V560" s="43" t="str">
        <f t="shared" si="521"/>
        <v/>
      </c>
      <c r="W560" s="46" t="str">
        <f t="shared" si="522"/>
        <v/>
      </c>
      <c r="X560" s="83">
        <f t="shared" si="546"/>
        <v>0</v>
      </c>
      <c r="Z560" s="57">
        <f t="shared" si="523"/>
        <v>0</v>
      </c>
      <c r="AA560" s="58">
        <f t="shared" si="524"/>
        <v>0</v>
      </c>
      <c r="AB560" s="59">
        <f t="shared" si="525"/>
        <v>0</v>
      </c>
      <c r="AC560" s="60">
        <f t="shared" si="526"/>
        <v>0</v>
      </c>
      <c r="AD560" s="58">
        <f t="shared" si="527"/>
        <v>0</v>
      </c>
      <c r="AE560" s="59">
        <f t="shared" si="528"/>
        <v>0</v>
      </c>
      <c r="AF560" s="7">
        <f t="shared" si="512"/>
        <v>0</v>
      </c>
      <c r="AG560" s="84">
        <f t="shared" si="513"/>
        <v>0</v>
      </c>
      <c r="AI560" s="57" t="str">
        <f t="shared" si="529"/>
        <v/>
      </c>
      <c r="AJ560" s="58" t="str">
        <f t="shared" si="530"/>
        <v/>
      </c>
      <c r="AK560" s="59" t="str">
        <f t="shared" si="531"/>
        <v/>
      </c>
      <c r="AL560" s="60" t="str">
        <f t="shared" si="532"/>
        <v/>
      </c>
      <c r="AM560" s="58" t="str">
        <f t="shared" si="533"/>
        <v/>
      </c>
      <c r="AN560" s="59" t="str">
        <f t="shared" si="534"/>
        <v/>
      </c>
      <c r="AO560" s="7" t="str">
        <f t="shared" si="535"/>
        <v/>
      </c>
      <c r="AP560" s="84">
        <f t="shared" si="547"/>
        <v>0</v>
      </c>
      <c r="AR560" s="83">
        <f t="shared" si="514"/>
        <v>1</v>
      </c>
      <c r="AT560" s="83">
        <f t="shared" si="515"/>
        <v>0</v>
      </c>
      <c r="AV560" s="57" t="str">
        <f>IF(明細書!Q560="","",明細書!Q560)</f>
        <v/>
      </c>
      <c r="AW560" s="58" t="str">
        <f>IF(明細書!R560="","",明細書!R560)</f>
        <v/>
      </c>
      <c r="AX560" s="59" t="str">
        <f>IF(明細書!S560="","",明細書!S560)</f>
        <v/>
      </c>
      <c r="AY560" s="60" t="str">
        <f>IF(明細書!T560="","",明細書!T560)</f>
        <v/>
      </c>
      <c r="AZ560" s="58" t="str">
        <f>IF(明細書!U560="","",明細書!U560)</f>
        <v/>
      </c>
      <c r="BA560" s="59" t="str">
        <f>IF(明細書!V560="","",明細書!V560)</f>
        <v/>
      </c>
      <c r="BB560" s="7" t="str">
        <f>IF(明細書!W560="","",明細書!W560)</f>
        <v/>
      </c>
      <c r="BD560" s="57" t="str">
        <f t="shared" si="536"/>
        <v/>
      </c>
      <c r="BE560" s="58" t="str">
        <f t="shared" si="537"/>
        <v/>
      </c>
      <c r="BF560" s="59" t="str">
        <f t="shared" si="538"/>
        <v/>
      </c>
      <c r="BG560" s="60" t="str">
        <f t="shared" si="539"/>
        <v/>
      </c>
      <c r="BH560" s="58" t="str">
        <f t="shared" si="540"/>
        <v/>
      </c>
      <c r="BI560" s="59" t="str">
        <f t="shared" si="541"/>
        <v/>
      </c>
      <c r="BJ560" s="7" t="str">
        <f t="shared" si="542"/>
        <v/>
      </c>
      <c r="BK560" s="7">
        <f t="shared" si="543"/>
        <v>0</v>
      </c>
      <c r="BL560" s="84">
        <f t="shared" si="544"/>
        <v>0</v>
      </c>
      <c r="BM560" s="83">
        <f t="shared" si="545"/>
        <v>1</v>
      </c>
    </row>
    <row r="561" spans="7:65" ht="20.25" customHeight="1" x14ac:dyDescent="0.15">
      <c r="G561" s="55" t="str">
        <f>IF(明細書!H561="","",明細書!H561)</f>
        <v/>
      </c>
      <c r="H561" s="42" t="str">
        <f>IF(明細書!I561="","",明細書!I561)</f>
        <v/>
      </c>
      <c r="I561" s="43" t="str">
        <f>IF(明細書!J561="","",明細書!J561)</f>
        <v/>
      </c>
      <c r="J561" s="44" t="str">
        <f>IF(明細書!K561="","",明細書!K561)</f>
        <v/>
      </c>
      <c r="K561" s="42" t="str">
        <f>IF(明細書!L561="","",明細書!L561)</f>
        <v/>
      </c>
      <c r="L561" s="43" t="str">
        <f>IF(明細書!M561="","",明細書!M561)</f>
        <v/>
      </c>
      <c r="M561" s="45" t="str">
        <f>IF(明細書!N561="","",明細書!N561)</f>
        <v/>
      </c>
      <c r="N561" s="342">
        <f>明細書!O561</f>
        <v>0</v>
      </c>
      <c r="O561" s="343"/>
      <c r="Q561" s="55" t="str">
        <f t="shared" si="516"/>
        <v/>
      </c>
      <c r="R561" s="42" t="str">
        <f t="shared" si="517"/>
        <v/>
      </c>
      <c r="S561" s="43" t="str">
        <f t="shared" si="518"/>
        <v/>
      </c>
      <c r="T561" s="44" t="str">
        <f t="shared" si="519"/>
        <v/>
      </c>
      <c r="U561" s="42" t="str">
        <f t="shared" si="520"/>
        <v/>
      </c>
      <c r="V561" s="43" t="str">
        <f t="shared" si="521"/>
        <v/>
      </c>
      <c r="W561" s="46" t="str">
        <f t="shared" si="522"/>
        <v/>
      </c>
      <c r="X561" s="83">
        <f t="shared" si="546"/>
        <v>0</v>
      </c>
      <c r="Z561" s="57">
        <f t="shared" si="523"/>
        <v>0</v>
      </c>
      <c r="AA561" s="58">
        <f t="shared" si="524"/>
        <v>0</v>
      </c>
      <c r="AB561" s="59">
        <f t="shared" si="525"/>
        <v>0</v>
      </c>
      <c r="AC561" s="60">
        <f t="shared" si="526"/>
        <v>0</v>
      </c>
      <c r="AD561" s="58">
        <f t="shared" si="527"/>
        <v>0</v>
      </c>
      <c r="AE561" s="59">
        <f t="shared" si="528"/>
        <v>0</v>
      </c>
      <c r="AF561" s="7">
        <f t="shared" si="512"/>
        <v>0</v>
      </c>
      <c r="AG561" s="84">
        <f t="shared" si="513"/>
        <v>0</v>
      </c>
      <c r="AI561" s="57" t="str">
        <f t="shared" si="529"/>
        <v/>
      </c>
      <c r="AJ561" s="58" t="str">
        <f t="shared" si="530"/>
        <v/>
      </c>
      <c r="AK561" s="59" t="str">
        <f t="shared" si="531"/>
        <v/>
      </c>
      <c r="AL561" s="60" t="str">
        <f t="shared" si="532"/>
        <v/>
      </c>
      <c r="AM561" s="58" t="str">
        <f t="shared" si="533"/>
        <v/>
      </c>
      <c r="AN561" s="59" t="str">
        <f t="shared" si="534"/>
        <v/>
      </c>
      <c r="AO561" s="7" t="str">
        <f t="shared" si="535"/>
        <v/>
      </c>
      <c r="AP561" s="84">
        <f t="shared" si="547"/>
        <v>0</v>
      </c>
      <c r="AR561" s="83">
        <f t="shared" si="514"/>
        <v>1</v>
      </c>
      <c r="AT561" s="83">
        <f t="shared" si="515"/>
        <v>0</v>
      </c>
      <c r="AV561" s="57" t="str">
        <f>IF(明細書!Q561="","",明細書!Q561)</f>
        <v/>
      </c>
      <c r="AW561" s="58" t="str">
        <f>IF(明細書!R561="","",明細書!R561)</f>
        <v/>
      </c>
      <c r="AX561" s="59" t="str">
        <f>IF(明細書!S561="","",明細書!S561)</f>
        <v/>
      </c>
      <c r="AY561" s="60" t="str">
        <f>IF(明細書!T561="","",明細書!T561)</f>
        <v/>
      </c>
      <c r="AZ561" s="58" t="str">
        <f>IF(明細書!U561="","",明細書!U561)</f>
        <v/>
      </c>
      <c r="BA561" s="59" t="str">
        <f>IF(明細書!V561="","",明細書!V561)</f>
        <v/>
      </c>
      <c r="BB561" s="7" t="str">
        <f>IF(明細書!W561="","",明細書!W561)</f>
        <v/>
      </c>
      <c r="BD561" s="57" t="str">
        <f t="shared" si="536"/>
        <v/>
      </c>
      <c r="BE561" s="58" t="str">
        <f t="shared" si="537"/>
        <v/>
      </c>
      <c r="BF561" s="59" t="str">
        <f t="shared" si="538"/>
        <v/>
      </c>
      <c r="BG561" s="60" t="str">
        <f t="shared" si="539"/>
        <v/>
      </c>
      <c r="BH561" s="58" t="str">
        <f t="shared" si="540"/>
        <v/>
      </c>
      <c r="BI561" s="59" t="str">
        <f t="shared" si="541"/>
        <v/>
      </c>
      <c r="BJ561" s="7" t="str">
        <f t="shared" si="542"/>
        <v/>
      </c>
      <c r="BK561" s="7">
        <f t="shared" si="543"/>
        <v>0</v>
      </c>
      <c r="BL561" s="84">
        <f t="shared" si="544"/>
        <v>0</v>
      </c>
      <c r="BM561" s="83">
        <f t="shared" si="545"/>
        <v>1</v>
      </c>
    </row>
    <row r="562" spans="7:65" ht="20.25" customHeight="1" x14ac:dyDescent="0.15">
      <c r="G562" s="55" t="str">
        <f>IF(明細書!H562="","",明細書!H562)</f>
        <v/>
      </c>
      <c r="H562" s="42" t="str">
        <f>IF(明細書!I562="","",明細書!I562)</f>
        <v/>
      </c>
      <c r="I562" s="43" t="str">
        <f>IF(明細書!J562="","",明細書!J562)</f>
        <v/>
      </c>
      <c r="J562" s="44" t="str">
        <f>IF(明細書!K562="","",明細書!K562)</f>
        <v/>
      </c>
      <c r="K562" s="42" t="str">
        <f>IF(明細書!L562="","",明細書!L562)</f>
        <v/>
      </c>
      <c r="L562" s="43" t="str">
        <f>IF(明細書!M562="","",明細書!M562)</f>
        <v/>
      </c>
      <c r="M562" s="45" t="str">
        <f>IF(明細書!N562="","",明細書!N562)</f>
        <v/>
      </c>
      <c r="N562" s="342">
        <f>明細書!O562</f>
        <v>0</v>
      </c>
      <c r="O562" s="343"/>
      <c r="Q562" s="55" t="str">
        <f t="shared" si="516"/>
        <v/>
      </c>
      <c r="R562" s="42" t="str">
        <f t="shared" si="517"/>
        <v/>
      </c>
      <c r="S562" s="43" t="str">
        <f t="shared" si="518"/>
        <v/>
      </c>
      <c r="T562" s="44" t="str">
        <f t="shared" si="519"/>
        <v/>
      </c>
      <c r="U562" s="42" t="str">
        <f t="shared" si="520"/>
        <v/>
      </c>
      <c r="V562" s="43" t="str">
        <f t="shared" si="521"/>
        <v/>
      </c>
      <c r="W562" s="46" t="str">
        <f t="shared" si="522"/>
        <v/>
      </c>
      <c r="X562" s="83">
        <f t="shared" si="546"/>
        <v>0</v>
      </c>
      <c r="Z562" s="57">
        <f t="shared" si="523"/>
        <v>0</v>
      </c>
      <c r="AA562" s="58">
        <f t="shared" si="524"/>
        <v>0</v>
      </c>
      <c r="AB562" s="59">
        <f t="shared" si="525"/>
        <v>0</v>
      </c>
      <c r="AC562" s="60">
        <f t="shared" si="526"/>
        <v>0</v>
      </c>
      <c r="AD562" s="58">
        <f t="shared" si="527"/>
        <v>0</v>
      </c>
      <c r="AE562" s="59">
        <f t="shared" si="528"/>
        <v>0</v>
      </c>
      <c r="AF562" s="7">
        <f t="shared" si="512"/>
        <v>0</v>
      </c>
      <c r="AG562" s="84">
        <f t="shared" si="513"/>
        <v>0</v>
      </c>
      <c r="AI562" s="57" t="str">
        <f t="shared" si="529"/>
        <v/>
      </c>
      <c r="AJ562" s="58" t="str">
        <f t="shared" si="530"/>
        <v/>
      </c>
      <c r="AK562" s="59" t="str">
        <f t="shared" si="531"/>
        <v/>
      </c>
      <c r="AL562" s="60" t="str">
        <f t="shared" si="532"/>
        <v/>
      </c>
      <c r="AM562" s="58" t="str">
        <f t="shared" si="533"/>
        <v/>
      </c>
      <c r="AN562" s="59" t="str">
        <f t="shared" si="534"/>
        <v/>
      </c>
      <c r="AO562" s="7" t="str">
        <f t="shared" si="535"/>
        <v/>
      </c>
      <c r="AP562" s="84">
        <f t="shared" si="547"/>
        <v>0</v>
      </c>
      <c r="AR562" s="83">
        <f t="shared" si="514"/>
        <v>1</v>
      </c>
      <c r="AT562" s="83">
        <f t="shared" si="515"/>
        <v>0</v>
      </c>
      <c r="AV562" s="57" t="str">
        <f>IF(明細書!Q562="","",明細書!Q562)</f>
        <v/>
      </c>
      <c r="AW562" s="58" t="str">
        <f>IF(明細書!R562="","",明細書!R562)</f>
        <v/>
      </c>
      <c r="AX562" s="59" t="str">
        <f>IF(明細書!S562="","",明細書!S562)</f>
        <v/>
      </c>
      <c r="AY562" s="60" t="str">
        <f>IF(明細書!T562="","",明細書!T562)</f>
        <v/>
      </c>
      <c r="AZ562" s="58" t="str">
        <f>IF(明細書!U562="","",明細書!U562)</f>
        <v/>
      </c>
      <c r="BA562" s="59" t="str">
        <f>IF(明細書!V562="","",明細書!V562)</f>
        <v/>
      </c>
      <c r="BB562" s="7" t="str">
        <f>IF(明細書!W562="","",明細書!W562)</f>
        <v/>
      </c>
      <c r="BD562" s="57" t="str">
        <f t="shared" si="536"/>
        <v/>
      </c>
      <c r="BE562" s="58" t="str">
        <f t="shared" si="537"/>
        <v/>
      </c>
      <c r="BF562" s="59" t="str">
        <f t="shared" si="538"/>
        <v/>
      </c>
      <c r="BG562" s="60" t="str">
        <f t="shared" si="539"/>
        <v/>
      </c>
      <c r="BH562" s="58" t="str">
        <f t="shared" si="540"/>
        <v/>
      </c>
      <c r="BI562" s="59" t="str">
        <f t="shared" si="541"/>
        <v/>
      </c>
      <c r="BJ562" s="7" t="str">
        <f t="shared" si="542"/>
        <v/>
      </c>
      <c r="BK562" s="7">
        <f t="shared" si="543"/>
        <v>0</v>
      </c>
      <c r="BL562" s="84">
        <f t="shared" si="544"/>
        <v>0</v>
      </c>
      <c r="BM562" s="83">
        <f t="shared" si="545"/>
        <v>1</v>
      </c>
    </row>
    <row r="563" spans="7:65" ht="20.25" customHeight="1" x14ac:dyDescent="0.15">
      <c r="G563" s="55" t="str">
        <f>IF(明細書!H563="","",明細書!H563)</f>
        <v/>
      </c>
      <c r="H563" s="42" t="str">
        <f>IF(明細書!I563="","",明細書!I563)</f>
        <v/>
      </c>
      <c r="I563" s="43" t="str">
        <f>IF(明細書!J563="","",明細書!J563)</f>
        <v/>
      </c>
      <c r="J563" s="44" t="str">
        <f>IF(明細書!K563="","",明細書!K563)</f>
        <v/>
      </c>
      <c r="K563" s="42" t="str">
        <f>IF(明細書!L563="","",明細書!L563)</f>
        <v/>
      </c>
      <c r="L563" s="43" t="str">
        <f>IF(明細書!M563="","",明細書!M563)</f>
        <v/>
      </c>
      <c r="M563" s="45" t="str">
        <f>IF(明細書!N563="","",明細書!N563)</f>
        <v/>
      </c>
      <c r="N563" s="342">
        <f>明細書!O563</f>
        <v>0</v>
      </c>
      <c r="O563" s="343"/>
      <c r="Q563" s="55" t="str">
        <f t="shared" si="516"/>
        <v/>
      </c>
      <c r="R563" s="42" t="str">
        <f t="shared" si="517"/>
        <v/>
      </c>
      <c r="S563" s="43" t="str">
        <f t="shared" si="518"/>
        <v/>
      </c>
      <c r="T563" s="44" t="str">
        <f t="shared" si="519"/>
        <v/>
      </c>
      <c r="U563" s="42" t="str">
        <f t="shared" si="520"/>
        <v/>
      </c>
      <c r="V563" s="43" t="str">
        <f t="shared" si="521"/>
        <v/>
      </c>
      <c r="W563" s="46" t="str">
        <f t="shared" si="522"/>
        <v/>
      </c>
      <c r="X563" s="83">
        <f t="shared" si="546"/>
        <v>0</v>
      </c>
      <c r="Z563" s="57">
        <f t="shared" si="523"/>
        <v>0</v>
      </c>
      <c r="AA563" s="58">
        <f t="shared" si="524"/>
        <v>0</v>
      </c>
      <c r="AB563" s="59">
        <f t="shared" si="525"/>
        <v>0</v>
      </c>
      <c r="AC563" s="60">
        <f t="shared" si="526"/>
        <v>0</v>
      </c>
      <c r="AD563" s="58">
        <f t="shared" si="527"/>
        <v>0</v>
      </c>
      <c r="AE563" s="59">
        <f t="shared" si="528"/>
        <v>0</v>
      </c>
      <c r="AF563" s="7">
        <f t="shared" si="512"/>
        <v>0</v>
      </c>
      <c r="AG563" s="84">
        <f t="shared" si="513"/>
        <v>0</v>
      </c>
      <c r="AI563" s="57" t="str">
        <f t="shared" si="529"/>
        <v/>
      </c>
      <c r="AJ563" s="58" t="str">
        <f t="shared" si="530"/>
        <v/>
      </c>
      <c r="AK563" s="59" t="str">
        <f t="shared" si="531"/>
        <v/>
      </c>
      <c r="AL563" s="60" t="str">
        <f t="shared" si="532"/>
        <v/>
      </c>
      <c r="AM563" s="58" t="str">
        <f t="shared" si="533"/>
        <v/>
      </c>
      <c r="AN563" s="59" t="str">
        <f t="shared" si="534"/>
        <v/>
      </c>
      <c r="AO563" s="7" t="str">
        <f t="shared" si="535"/>
        <v/>
      </c>
      <c r="AP563" s="84">
        <f t="shared" si="547"/>
        <v>0</v>
      </c>
      <c r="AR563" s="83">
        <f t="shared" si="514"/>
        <v>1</v>
      </c>
      <c r="AT563" s="83">
        <f t="shared" si="515"/>
        <v>0</v>
      </c>
      <c r="AV563" s="57" t="str">
        <f>IF(明細書!Q563="","",明細書!Q563)</f>
        <v/>
      </c>
      <c r="AW563" s="58" t="str">
        <f>IF(明細書!R563="","",明細書!R563)</f>
        <v/>
      </c>
      <c r="AX563" s="59" t="str">
        <f>IF(明細書!S563="","",明細書!S563)</f>
        <v/>
      </c>
      <c r="AY563" s="60" t="str">
        <f>IF(明細書!T563="","",明細書!T563)</f>
        <v/>
      </c>
      <c r="AZ563" s="58" t="str">
        <f>IF(明細書!U563="","",明細書!U563)</f>
        <v/>
      </c>
      <c r="BA563" s="59" t="str">
        <f>IF(明細書!V563="","",明細書!V563)</f>
        <v/>
      </c>
      <c r="BB563" s="7" t="str">
        <f>IF(明細書!W563="","",明細書!W563)</f>
        <v/>
      </c>
      <c r="BD563" s="57" t="str">
        <f t="shared" si="536"/>
        <v/>
      </c>
      <c r="BE563" s="58" t="str">
        <f t="shared" si="537"/>
        <v/>
      </c>
      <c r="BF563" s="59" t="str">
        <f t="shared" si="538"/>
        <v/>
      </c>
      <c r="BG563" s="60" t="str">
        <f t="shared" si="539"/>
        <v/>
      </c>
      <c r="BH563" s="58" t="str">
        <f t="shared" si="540"/>
        <v/>
      </c>
      <c r="BI563" s="59" t="str">
        <f t="shared" si="541"/>
        <v/>
      </c>
      <c r="BJ563" s="7" t="str">
        <f t="shared" si="542"/>
        <v/>
      </c>
      <c r="BK563" s="7">
        <f t="shared" si="543"/>
        <v>0</v>
      </c>
      <c r="BL563" s="84">
        <f t="shared" si="544"/>
        <v>0</v>
      </c>
      <c r="BM563" s="83">
        <f t="shared" si="545"/>
        <v>1</v>
      </c>
    </row>
    <row r="564" spans="7:65" ht="20.25" customHeight="1" x14ac:dyDescent="0.15">
      <c r="G564" s="55" t="str">
        <f>IF(明細書!H564="","",明細書!H564)</f>
        <v/>
      </c>
      <c r="H564" s="42" t="str">
        <f>IF(明細書!I564="","",明細書!I564)</f>
        <v/>
      </c>
      <c r="I564" s="43" t="str">
        <f>IF(明細書!J564="","",明細書!J564)</f>
        <v/>
      </c>
      <c r="J564" s="44" t="str">
        <f>IF(明細書!K564="","",明細書!K564)</f>
        <v/>
      </c>
      <c r="K564" s="42" t="str">
        <f>IF(明細書!L564="","",明細書!L564)</f>
        <v/>
      </c>
      <c r="L564" s="43" t="str">
        <f>IF(明細書!M564="","",明細書!M564)</f>
        <v/>
      </c>
      <c r="M564" s="45" t="str">
        <f>IF(明細書!N564="","",明細書!N564)</f>
        <v/>
      </c>
      <c r="N564" s="342">
        <f>明細書!O564</f>
        <v>0</v>
      </c>
      <c r="O564" s="343"/>
      <c r="Q564" s="55" t="str">
        <f t="shared" si="516"/>
        <v/>
      </c>
      <c r="R564" s="42" t="str">
        <f t="shared" si="517"/>
        <v/>
      </c>
      <c r="S564" s="43" t="str">
        <f t="shared" si="518"/>
        <v/>
      </c>
      <c r="T564" s="44" t="str">
        <f t="shared" si="519"/>
        <v/>
      </c>
      <c r="U564" s="42" t="str">
        <f t="shared" si="520"/>
        <v/>
      </c>
      <c r="V564" s="43" t="str">
        <f t="shared" si="521"/>
        <v/>
      </c>
      <c r="W564" s="46" t="str">
        <f t="shared" si="522"/>
        <v/>
      </c>
      <c r="X564" s="83">
        <f t="shared" si="546"/>
        <v>0</v>
      </c>
      <c r="Z564" s="57">
        <f t="shared" si="523"/>
        <v>0</v>
      </c>
      <c r="AA564" s="58">
        <f t="shared" si="524"/>
        <v>0</v>
      </c>
      <c r="AB564" s="59">
        <f t="shared" si="525"/>
        <v>0</v>
      </c>
      <c r="AC564" s="60">
        <f t="shared" si="526"/>
        <v>0</v>
      </c>
      <c r="AD564" s="58">
        <f t="shared" si="527"/>
        <v>0</v>
      </c>
      <c r="AE564" s="59">
        <f t="shared" si="528"/>
        <v>0</v>
      </c>
      <c r="AF564" s="7">
        <f t="shared" si="512"/>
        <v>0</v>
      </c>
      <c r="AG564" s="84">
        <f t="shared" si="513"/>
        <v>0</v>
      </c>
      <c r="AI564" s="57" t="str">
        <f t="shared" si="529"/>
        <v/>
      </c>
      <c r="AJ564" s="58" t="str">
        <f t="shared" si="530"/>
        <v/>
      </c>
      <c r="AK564" s="59" t="str">
        <f t="shared" si="531"/>
        <v/>
      </c>
      <c r="AL564" s="60" t="str">
        <f t="shared" si="532"/>
        <v/>
      </c>
      <c r="AM564" s="58" t="str">
        <f t="shared" si="533"/>
        <v/>
      </c>
      <c r="AN564" s="59" t="str">
        <f t="shared" si="534"/>
        <v/>
      </c>
      <c r="AO564" s="7" t="str">
        <f t="shared" si="535"/>
        <v/>
      </c>
      <c r="AP564" s="84">
        <f t="shared" si="547"/>
        <v>0</v>
      </c>
      <c r="AR564" s="83">
        <f t="shared" si="514"/>
        <v>1</v>
      </c>
      <c r="AT564" s="83">
        <f t="shared" si="515"/>
        <v>0</v>
      </c>
      <c r="AV564" s="57" t="str">
        <f>IF(明細書!Q564="","",明細書!Q564)</f>
        <v/>
      </c>
      <c r="AW564" s="58" t="str">
        <f>IF(明細書!R564="","",明細書!R564)</f>
        <v/>
      </c>
      <c r="AX564" s="59" t="str">
        <f>IF(明細書!S564="","",明細書!S564)</f>
        <v/>
      </c>
      <c r="AY564" s="60" t="str">
        <f>IF(明細書!T564="","",明細書!T564)</f>
        <v/>
      </c>
      <c r="AZ564" s="58" t="str">
        <f>IF(明細書!U564="","",明細書!U564)</f>
        <v/>
      </c>
      <c r="BA564" s="59" t="str">
        <f>IF(明細書!V564="","",明細書!V564)</f>
        <v/>
      </c>
      <c r="BB564" s="7" t="str">
        <f>IF(明細書!W564="","",明細書!W564)</f>
        <v/>
      </c>
      <c r="BD564" s="57" t="str">
        <f t="shared" si="536"/>
        <v/>
      </c>
      <c r="BE564" s="58" t="str">
        <f t="shared" si="537"/>
        <v/>
      </c>
      <c r="BF564" s="59" t="str">
        <f t="shared" si="538"/>
        <v/>
      </c>
      <c r="BG564" s="60" t="str">
        <f t="shared" si="539"/>
        <v/>
      </c>
      <c r="BH564" s="58" t="str">
        <f t="shared" si="540"/>
        <v/>
      </c>
      <c r="BI564" s="59" t="str">
        <f t="shared" si="541"/>
        <v/>
      </c>
      <c r="BJ564" s="7" t="str">
        <f t="shared" si="542"/>
        <v/>
      </c>
      <c r="BK564" s="7">
        <f t="shared" si="543"/>
        <v>0</v>
      </c>
      <c r="BL564" s="84">
        <f t="shared" si="544"/>
        <v>0</v>
      </c>
      <c r="BM564" s="83">
        <f t="shared" si="545"/>
        <v>1</v>
      </c>
    </row>
    <row r="565" spans="7:65" ht="20.25" customHeight="1" x14ac:dyDescent="0.15">
      <c r="G565" s="55" t="str">
        <f>IF(明細書!H565="","",明細書!H565)</f>
        <v/>
      </c>
      <c r="H565" s="42" t="str">
        <f>IF(明細書!I565="","",明細書!I565)</f>
        <v/>
      </c>
      <c r="I565" s="43" t="str">
        <f>IF(明細書!J565="","",明細書!J565)</f>
        <v/>
      </c>
      <c r="J565" s="44" t="str">
        <f>IF(明細書!K565="","",明細書!K565)</f>
        <v/>
      </c>
      <c r="K565" s="42" t="str">
        <f>IF(明細書!L565="","",明細書!L565)</f>
        <v/>
      </c>
      <c r="L565" s="43" t="str">
        <f>IF(明細書!M565="","",明細書!M565)</f>
        <v/>
      </c>
      <c r="M565" s="45" t="str">
        <f>IF(明細書!N565="","",明細書!N565)</f>
        <v/>
      </c>
      <c r="N565" s="342">
        <f>明細書!O565</f>
        <v>0</v>
      </c>
      <c r="O565" s="343"/>
      <c r="Q565" s="55" t="str">
        <f t="shared" si="516"/>
        <v/>
      </c>
      <c r="R565" s="42" t="str">
        <f t="shared" si="517"/>
        <v/>
      </c>
      <c r="S565" s="43" t="str">
        <f t="shared" si="518"/>
        <v/>
      </c>
      <c r="T565" s="44" t="str">
        <f t="shared" si="519"/>
        <v/>
      </c>
      <c r="U565" s="42" t="str">
        <f t="shared" si="520"/>
        <v/>
      </c>
      <c r="V565" s="43" t="str">
        <f t="shared" si="521"/>
        <v/>
      </c>
      <c r="W565" s="46" t="str">
        <f t="shared" si="522"/>
        <v/>
      </c>
      <c r="X565" s="83">
        <f t="shared" si="546"/>
        <v>0</v>
      </c>
      <c r="Z565" s="57">
        <f t="shared" si="523"/>
        <v>0</v>
      </c>
      <c r="AA565" s="58">
        <f t="shared" si="524"/>
        <v>0</v>
      </c>
      <c r="AB565" s="59">
        <f t="shared" si="525"/>
        <v>0</v>
      </c>
      <c r="AC565" s="60">
        <f t="shared" si="526"/>
        <v>0</v>
      </c>
      <c r="AD565" s="58">
        <f t="shared" si="527"/>
        <v>0</v>
      </c>
      <c r="AE565" s="59">
        <f t="shared" si="528"/>
        <v>0</v>
      </c>
      <c r="AF565" s="7">
        <f t="shared" si="512"/>
        <v>0</v>
      </c>
      <c r="AG565" s="84">
        <f t="shared" si="513"/>
        <v>0</v>
      </c>
      <c r="AI565" s="57" t="str">
        <f t="shared" si="529"/>
        <v/>
      </c>
      <c r="AJ565" s="58" t="str">
        <f t="shared" si="530"/>
        <v/>
      </c>
      <c r="AK565" s="59" t="str">
        <f t="shared" si="531"/>
        <v/>
      </c>
      <c r="AL565" s="60" t="str">
        <f t="shared" si="532"/>
        <v/>
      </c>
      <c r="AM565" s="58" t="str">
        <f t="shared" si="533"/>
        <v/>
      </c>
      <c r="AN565" s="59" t="str">
        <f t="shared" si="534"/>
        <v/>
      </c>
      <c r="AO565" s="7" t="str">
        <f t="shared" si="535"/>
        <v/>
      </c>
      <c r="AP565" s="84">
        <f t="shared" si="547"/>
        <v>0</v>
      </c>
      <c r="AR565" s="83">
        <f t="shared" si="514"/>
        <v>1</v>
      </c>
      <c r="AT565" s="83">
        <f t="shared" si="515"/>
        <v>0</v>
      </c>
      <c r="AV565" s="57" t="str">
        <f>IF(明細書!Q565="","",明細書!Q565)</f>
        <v/>
      </c>
      <c r="AW565" s="58" t="str">
        <f>IF(明細書!R565="","",明細書!R565)</f>
        <v/>
      </c>
      <c r="AX565" s="59" t="str">
        <f>IF(明細書!S565="","",明細書!S565)</f>
        <v/>
      </c>
      <c r="AY565" s="60" t="str">
        <f>IF(明細書!T565="","",明細書!T565)</f>
        <v/>
      </c>
      <c r="AZ565" s="58" t="str">
        <f>IF(明細書!U565="","",明細書!U565)</f>
        <v/>
      </c>
      <c r="BA565" s="59" t="str">
        <f>IF(明細書!V565="","",明細書!V565)</f>
        <v/>
      </c>
      <c r="BB565" s="7" t="str">
        <f>IF(明細書!W565="","",明細書!W565)</f>
        <v/>
      </c>
      <c r="BD565" s="57" t="str">
        <f t="shared" si="536"/>
        <v/>
      </c>
      <c r="BE565" s="58" t="str">
        <f t="shared" si="537"/>
        <v/>
      </c>
      <c r="BF565" s="59" t="str">
        <f t="shared" si="538"/>
        <v/>
      </c>
      <c r="BG565" s="60" t="str">
        <f t="shared" si="539"/>
        <v/>
      </c>
      <c r="BH565" s="58" t="str">
        <f t="shared" si="540"/>
        <v/>
      </c>
      <c r="BI565" s="59" t="str">
        <f t="shared" si="541"/>
        <v/>
      </c>
      <c r="BJ565" s="7" t="str">
        <f t="shared" si="542"/>
        <v/>
      </c>
      <c r="BK565" s="7">
        <f t="shared" si="543"/>
        <v>0</v>
      </c>
      <c r="BL565" s="84">
        <f t="shared" si="544"/>
        <v>0</v>
      </c>
      <c r="BM565" s="83">
        <f t="shared" si="545"/>
        <v>1</v>
      </c>
    </row>
    <row r="566" spans="7:65" ht="20.25" customHeight="1" x14ac:dyDescent="0.15">
      <c r="G566" s="55" t="str">
        <f>IF(明細書!H566="","",明細書!H566)</f>
        <v/>
      </c>
      <c r="H566" s="42" t="str">
        <f>IF(明細書!I566="","",明細書!I566)</f>
        <v/>
      </c>
      <c r="I566" s="43" t="str">
        <f>IF(明細書!J566="","",明細書!J566)</f>
        <v/>
      </c>
      <c r="J566" s="44" t="str">
        <f>IF(明細書!K566="","",明細書!K566)</f>
        <v/>
      </c>
      <c r="K566" s="42" t="str">
        <f>IF(明細書!L566="","",明細書!L566)</f>
        <v/>
      </c>
      <c r="L566" s="43" t="str">
        <f>IF(明細書!M566="","",明細書!M566)</f>
        <v/>
      </c>
      <c r="M566" s="45" t="str">
        <f>IF(明細書!N566="","",明細書!N566)</f>
        <v/>
      </c>
      <c r="N566" s="342">
        <f>明細書!O566</f>
        <v>0</v>
      </c>
      <c r="O566" s="343"/>
      <c r="Q566" s="55" t="str">
        <f t="shared" si="516"/>
        <v/>
      </c>
      <c r="R566" s="42" t="str">
        <f t="shared" si="517"/>
        <v/>
      </c>
      <c r="S566" s="43" t="str">
        <f t="shared" si="518"/>
        <v/>
      </c>
      <c r="T566" s="44" t="str">
        <f t="shared" si="519"/>
        <v/>
      </c>
      <c r="U566" s="42" t="str">
        <f t="shared" si="520"/>
        <v/>
      </c>
      <c r="V566" s="43" t="str">
        <f t="shared" si="521"/>
        <v/>
      </c>
      <c r="W566" s="46" t="str">
        <f t="shared" si="522"/>
        <v/>
      </c>
      <c r="X566" s="83">
        <f t="shared" si="546"/>
        <v>0</v>
      </c>
      <c r="Z566" s="57">
        <f t="shared" si="523"/>
        <v>0</v>
      </c>
      <c r="AA566" s="58">
        <f t="shared" si="524"/>
        <v>0</v>
      </c>
      <c r="AB566" s="59">
        <f t="shared" si="525"/>
        <v>0</v>
      </c>
      <c r="AC566" s="60">
        <f t="shared" si="526"/>
        <v>0</v>
      </c>
      <c r="AD566" s="58">
        <f t="shared" si="527"/>
        <v>0</v>
      </c>
      <c r="AE566" s="59">
        <f t="shared" si="528"/>
        <v>0</v>
      </c>
      <c r="AF566" s="7">
        <f t="shared" si="512"/>
        <v>0</v>
      </c>
      <c r="AG566" s="84">
        <f t="shared" si="513"/>
        <v>0</v>
      </c>
      <c r="AI566" s="57" t="str">
        <f t="shared" si="529"/>
        <v/>
      </c>
      <c r="AJ566" s="58" t="str">
        <f t="shared" si="530"/>
        <v/>
      </c>
      <c r="AK566" s="59" t="str">
        <f t="shared" si="531"/>
        <v/>
      </c>
      <c r="AL566" s="60" t="str">
        <f t="shared" si="532"/>
        <v/>
      </c>
      <c r="AM566" s="58" t="str">
        <f t="shared" si="533"/>
        <v/>
      </c>
      <c r="AN566" s="59" t="str">
        <f t="shared" si="534"/>
        <v/>
      </c>
      <c r="AO566" s="7" t="str">
        <f t="shared" si="535"/>
        <v/>
      </c>
      <c r="AP566" s="84">
        <f t="shared" si="547"/>
        <v>0</v>
      </c>
      <c r="AR566" s="83">
        <f t="shared" si="514"/>
        <v>1</v>
      </c>
      <c r="AT566" s="83">
        <f t="shared" si="515"/>
        <v>0</v>
      </c>
      <c r="AV566" s="57" t="str">
        <f>IF(明細書!Q566="","",明細書!Q566)</f>
        <v/>
      </c>
      <c r="AW566" s="58" t="str">
        <f>IF(明細書!R566="","",明細書!R566)</f>
        <v/>
      </c>
      <c r="AX566" s="59" t="str">
        <f>IF(明細書!S566="","",明細書!S566)</f>
        <v/>
      </c>
      <c r="AY566" s="60" t="str">
        <f>IF(明細書!T566="","",明細書!T566)</f>
        <v/>
      </c>
      <c r="AZ566" s="58" t="str">
        <f>IF(明細書!U566="","",明細書!U566)</f>
        <v/>
      </c>
      <c r="BA566" s="59" t="str">
        <f>IF(明細書!V566="","",明細書!V566)</f>
        <v/>
      </c>
      <c r="BB566" s="7" t="str">
        <f>IF(明細書!W566="","",明細書!W566)</f>
        <v/>
      </c>
      <c r="BD566" s="57" t="str">
        <f t="shared" si="536"/>
        <v/>
      </c>
      <c r="BE566" s="58" t="str">
        <f t="shared" si="537"/>
        <v/>
      </c>
      <c r="BF566" s="59" t="str">
        <f t="shared" si="538"/>
        <v/>
      </c>
      <c r="BG566" s="60" t="str">
        <f t="shared" si="539"/>
        <v/>
      </c>
      <c r="BH566" s="58" t="str">
        <f t="shared" si="540"/>
        <v/>
      </c>
      <c r="BI566" s="59" t="str">
        <f t="shared" si="541"/>
        <v/>
      </c>
      <c r="BJ566" s="7" t="str">
        <f t="shared" si="542"/>
        <v/>
      </c>
      <c r="BK566" s="7">
        <f t="shared" si="543"/>
        <v>0</v>
      </c>
      <c r="BL566" s="84">
        <f t="shared" si="544"/>
        <v>0</v>
      </c>
      <c r="BM566" s="83">
        <f t="shared" si="545"/>
        <v>1</v>
      </c>
    </row>
    <row r="567" spans="7:65" ht="20.25" customHeight="1" x14ac:dyDescent="0.15">
      <c r="G567" s="55" t="str">
        <f>IF(明細書!H567="","",明細書!H567)</f>
        <v/>
      </c>
      <c r="H567" s="42" t="str">
        <f>IF(明細書!I567="","",明細書!I567)</f>
        <v/>
      </c>
      <c r="I567" s="43" t="str">
        <f>IF(明細書!J567="","",明細書!J567)</f>
        <v/>
      </c>
      <c r="J567" s="44" t="str">
        <f>IF(明細書!K567="","",明細書!K567)</f>
        <v/>
      </c>
      <c r="K567" s="42" t="str">
        <f>IF(明細書!L567="","",明細書!L567)</f>
        <v/>
      </c>
      <c r="L567" s="43" t="str">
        <f>IF(明細書!M567="","",明細書!M567)</f>
        <v/>
      </c>
      <c r="M567" s="45" t="str">
        <f>IF(明細書!N567="","",明細書!N567)</f>
        <v/>
      </c>
      <c r="N567" s="342">
        <f>明細書!O567</f>
        <v>0</v>
      </c>
      <c r="O567" s="343"/>
      <c r="Q567" s="55" t="str">
        <f t="shared" si="516"/>
        <v/>
      </c>
      <c r="R567" s="42" t="str">
        <f t="shared" si="517"/>
        <v/>
      </c>
      <c r="S567" s="43" t="str">
        <f t="shared" si="518"/>
        <v/>
      </c>
      <c r="T567" s="44" t="str">
        <f t="shared" si="519"/>
        <v/>
      </c>
      <c r="U567" s="42" t="str">
        <f t="shared" si="520"/>
        <v/>
      </c>
      <c r="V567" s="43" t="str">
        <f t="shared" si="521"/>
        <v/>
      </c>
      <c r="W567" s="46" t="str">
        <f t="shared" si="522"/>
        <v/>
      </c>
      <c r="X567" s="83">
        <f t="shared" si="546"/>
        <v>0</v>
      </c>
      <c r="Z567" s="57">
        <f t="shared" si="523"/>
        <v>0</v>
      </c>
      <c r="AA567" s="58">
        <f t="shared" si="524"/>
        <v>0</v>
      </c>
      <c r="AB567" s="59">
        <f t="shared" si="525"/>
        <v>0</v>
      </c>
      <c r="AC567" s="60">
        <f t="shared" si="526"/>
        <v>0</v>
      </c>
      <c r="AD567" s="58">
        <f t="shared" si="527"/>
        <v>0</v>
      </c>
      <c r="AE567" s="59">
        <f t="shared" si="528"/>
        <v>0</v>
      </c>
      <c r="AF567" s="7">
        <f t="shared" si="512"/>
        <v>0</v>
      </c>
      <c r="AG567" s="84">
        <f t="shared" si="513"/>
        <v>0</v>
      </c>
      <c r="AI567" s="57" t="str">
        <f t="shared" si="529"/>
        <v/>
      </c>
      <c r="AJ567" s="58" t="str">
        <f t="shared" si="530"/>
        <v/>
      </c>
      <c r="AK567" s="59" t="str">
        <f t="shared" si="531"/>
        <v/>
      </c>
      <c r="AL567" s="60" t="str">
        <f t="shared" si="532"/>
        <v/>
      </c>
      <c r="AM567" s="58" t="str">
        <f t="shared" si="533"/>
        <v/>
      </c>
      <c r="AN567" s="59" t="str">
        <f t="shared" si="534"/>
        <v/>
      </c>
      <c r="AO567" s="7" t="str">
        <f t="shared" si="535"/>
        <v/>
      </c>
      <c r="AP567" s="84">
        <f t="shared" si="547"/>
        <v>0</v>
      </c>
      <c r="AR567" s="83">
        <f t="shared" si="514"/>
        <v>1</v>
      </c>
      <c r="AT567" s="83">
        <f t="shared" si="515"/>
        <v>0</v>
      </c>
      <c r="AV567" s="57" t="str">
        <f>IF(明細書!Q567="","",明細書!Q567)</f>
        <v/>
      </c>
      <c r="AW567" s="58" t="str">
        <f>IF(明細書!R567="","",明細書!R567)</f>
        <v/>
      </c>
      <c r="AX567" s="59" t="str">
        <f>IF(明細書!S567="","",明細書!S567)</f>
        <v/>
      </c>
      <c r="AY567" s="60" t="str">
        <f>IF(明細書!T567="","",明細書!T567)</f>
        <v/>
      </c>
      <c r="AZ567" s="58" t="str">
        <f>IF(明細書!U567="","",明細書!U567)</f>
        <v/>
      </c>
      <c r="BA567" s="59" t="str">
        <f>IF(明細書!V567="","",明細書!V567)</f>
        <v/>
      </c>
      <c r="BB567" s="7" t="str">
        <f>IF(明細書!W567="","",明細書!W567)</f>
        <v/>
      </c>
      <c r="BD567" s="57" t="str">
        <f t="shared" si="536"/>
        <v/>
      </c>
      <c r="BE567" s="58" t="str">
        <f t="shared" si="537"/>
        <v/>
      </c>
      <c r="BF567" s="59" t="str">
        <f t="shared" si="538"/>
        <v/>
      </c>
      <c r="BG567" s="60" t="str">
        <f t="shared" si="539"/>
        <v/>
      </c>
      <c r="BH567" s="58" t="str">
        <f t="shared" si="540"/>
        <v/>
      </c>
      <c r="BI567" s="59" t="str">
        <f t="shared" si="541"/>
        <v/>
      </c>
      <c r="BJ567" s="7" t="str">
        <f t="shared" si="542"/>
        <v/>
      </c>
      <c r="BK567" s="7">
        <f t="shared" si="543"/>
        <v>0</v>
      </c>
      <c r="BL567" s="84">
        <f t="shared" si="544"/>
        <v>0</v>
      </c>
      <c r="BM567" s="83">
        <f t="shared" si="545"/>
        <v>1</v>
      </c>
    </row>
    <row r="568" spans="7:65" ht="20.25" customHeight="1" x14ac:dyDescent="0.15">
      <c r="G568" s="55" t="str">
        <f>IF(明細書!H568="","",明細書!H568)</f>
        <v/>
      </c>
      <c r="H568" s="42" t="str">
        <f>IF(明細書!I568="","",明細書!I568)</f>
        <v/>
      </c>
      <c r="I568" s="43" t="str">
        <f>IF(明細書!J568="","",明細書!J568)</f>
        <v/>
      </c>
      <c r="J568" s="44" t="str">
        <f>IF(明細書!K568="","",明細書!K568)</f>
        <v/>
      </c>
      <c r="K568" s="42" t="str">
        <f>IF(明細書!L568="","",明細書!L568)</f>
        <v/>
      </c>
      <c r="L568" s="43" t="str">
        <f>IF(明細書!M568="","",明細書!M568)</f>
        <v/>
      </c>
      <c r="M568" s="45" t="str">
        <f>IF(明細書!N568="","",明細書!N568)</f>
        <v/>
      </c>
      <c r="N568" s="342">
        <f>明細書!O568</f>
        <v>0</v>
      </c>
      <c r="O568" s="343"/>
      <c r="Q568" s="55" t="str">
        <f t="shared" si="516"/>
        <v/>
      </c>
      <c r="R568" s="42" t="str">
        <f t="shared" si="517"/>
        <v/>
      </c>
      <c r="S568" s="43" t="str">
        <f t="shared" si="518"/>
        <v/>
      </c>
      <c r="T568" s="44" t="str">
        <f t="shared" si="519"/>
        <v/>
      </c>
      <c r="U568" s="42" t="str">
        <f t="shared" si="520"/>
        <v/>
      </c>
      <c r="V568" s="43" t="str">
        <f t="shared" si="521"/>
        <v/>
      </c>
      <c r="W568" s="46" t="str">
        <f t="shared" si="522"/>
        <v/>
      </c>
      <c r="X568" s="83">
        <f t="shared" si="546"/>
        <v>0</v>
      </c>
      <c r="Z568" s="57">
        <f t="shared" si="523"/>
        <v>0</v>
      </c>
      <c r="AA568" s="58">
        <f t="shared" si="524"/>
        <v>0</v>
      </c>
      <c r="AB568" s="59">
        <f t="shared" si="525"/>
        <v>0</v>
      </c>
      <c r="AC568" s="60">
        <f t="shared" si="526"/>
        <v>0</v>
      </c>
      <c r="AD568" s="58">
        <f t="shared" si="527"/>
        <v>0</v>
      </c>
      <c r="AE568" s="59">
        <f t="shared" si="528"/>
        <v>0</v>
      </c>
      <c r="AF568" s="7">
        <f t="shared" si="512"/>
        <v>0</v>
      </c>
      <c r="AG568" s="84">
        <f t="shared" si="513"/>
        <v>0</v>
      </c>
      <c r="AI568" s="57" t="str">
        <f t="shared" si="529"/>
        <v/>
      </c>
      <c r="AJ568" s="58" t="str">
        <f t="shared" si="530"/>
        <v/>
      </c>
      <c r="AK568" s="59" t="str">
        <f t="shared" si="531"/>
        <v/>
      </c>
      <c r="AL568" s="60" t="str">
        <f t="shared" si="532"/>
        <v/>
      </c>
      <c r="AM568" s="58" t="str">
        <f t="shared" si="533"/>
        <v/>
      </c>
      <c r="AN568" s="59" t="str">
        <f t="shared" si="534"/>
        <v/>
      </c>
      <c r="AO568" s="7" t="str">
        <f t="shared" si="535"/>
        <v/>
      </c>
      <c r="AP568" s="84">
        <f t="shared" si="547"/>
        <v>0</v>
      </c>
      <c r="AR568" s="83">
        <f t="shared" si="514"/>
        <v>1</v>
      </c>
      <c r="AT568" s="83">
        <f t="shared" si="515"/>
        <v>0</v>
      </c>
      <c r="AV568" s="57" t="str">
        <f>IF(明細書!Q568="","",明細書!Q568)</f>
        <v/>
      </c>
      <c r="AW568" s="58" t="str">
        <f>IF(明細書!R568="","",明細書!R568)</f>
        <v/>
      </c>
      <c r="AX568" s="59" t="str">
        <f>IF(明細書!S568="","",明細書!S568)</f>
        <v/>
      </c>
      <c r="AY568" s="60" t="str">
        <f>IF(明細書!T568="","",明細書!T568)</f>
        <v/>
      </c>
      <c r="AZ568" s="58" t="str">
        <f>IF(明細書!U568="","",明細書!U568)</f>
        <v/>
      </c>
      <c r="BA568" s="59" t="str">
        <f>IF(明細書!V568="","",明細書!V568)</f>
        <v/>
      </c>
      <c r="BB568" s="7" t="str">
        <f>IF(明細書!W568="","",明細書!W568)</f>
        <v/>
      </c>
      <c r="BD568" s="57" t="str">
        <f t="shared" si="536"/>
        <v/>
      </c>
      <c r="BE568" s="58" t="str">
        <f t="shared" si="537"/>
        <v/>
      </c>
      <c r="BF568" s="59" t="str">
        <f t="shared" si="538"/>
        <v/>
      </c>
      <c r="BG568" s="60" t="str">
        <f t="shared" si="539"/>
        <v/>
      </c>
      <c r="BH568" s="58" t="str">
        <f t="shared" si="540"/>
        <v/>
      </c>
      <c r="BI568" s="59" t="str">
        <f t="shared" si="541"/>
        <v/>
      </c>
      <c r="BJ568" s="7" t="str">
        <f t="shared" si="542"/>
        <v/>
      </c>
      <c r="BK568" s="7">
        <f t="shared" si="543"/>
        <v>0</v>
      </c>
      <c r="BL568" s="84">
        <f t="shared" si="544"/>
        <v>0</v>
      </c>
      <c r="BM568" s="83">
        <f t="shared" si="545"/>
        <v>1</v>
      </c>
    </row>
    <row r="569" spans="7:65" ht="20.25" customHeight="1" x14ac:dyDescent="0.15">
      <c r="G569" s="55" t="str">
        <f>IF(明細書!H569="","",明細書!H569)</f>
        <v/>
      </c>
      <c r="H569" s="42" t="str">
        <f>IF(明細書!I569="","",明細書!I569)</f>
        <v/>
      </c>
      <c r="I569" s="43" t="str">
        <f>IF(明細書!J569="","",明細書!J569)</f>
        <v/>
      </c>
      <c r="J569" s="44" t="str">
        <f>IF(明細書!K569="","",明細書!K569)</f>
        <v/>
      </c>
      <c r="K569" s="42" t="str">
        <f>IF(明細書!L569="","",明細書!L569)</f>
        <v/>
      </c>
      <c r="L569" s="43" t="str">
        <f>IF(明細書!M569="","",明細書!M569)</f>
        <v/>
      </c>
      <c r="M569" s="45" t="str">
        <f>IF(明細書!N569="","",明細書!N569)</f>
        <v/>
      </c>
      <c r="N569" s="342">
        <f>明細書!O569</f>
        <v>0</v>
      </c>
      <c r="O569" s="343"/>
      <c r="Q569" s="55" t="str">
        <f t="shared" si="516"/>
        <v/>
      </c>
      <c r="R569" s="42" t="str">
        <f t="shared" si="517"/>
        <v/>
      </c>
      <c r="S569" s="43" t="str">
        <f t="shared" si="518"/>
        <v/>
      </c>
      <c r="T569" s="44" t="str">
        <f t="shared" si="519"/>
        <v/>
      </c>
      <c r="U569" s="42" t="str">
        <f t="shared" si="520"/>
        <v/>
      </c>
      <c r="V569" s="43" t="str">
        <f t="shared" si="521"/>
        <v/>
      </c>
      <c r="W569" s="46" t="str">
        <f t="shared" si="522"/>
        <v/>
      </c>
      <c r="X569" s="83">
        <f t="shared" si="546"/>
        <v>0</v>
      </c>
      <c r="Z569" s="57">
        <f t="shared" si="523"/>
        <v>0</v>
      </c>
      <c r="AA569" s="58">
        <f t="shared" si="524"/>
        <v>0</v>
      </c>
      <c r="AB569" s="59">
        <f t="shared" si="525"/>
        <v>0</v>
      </c>
      <c r="AC569" s="60">
        <f t="shared" si="526"/>
        <v>0</v>
      </c>
      <c r="AD569" s="58">
        <f t="shared" si="527"/>
        <v>0</v>
      </c>
      <c r="AE569" s="59">
        <f t="shared" si="528"/>
        <v>0</v>
      </c>
      <c r="AF569" s="7">
        <f t="shared" si="512"/>
        <v>0</v>
      </c>
      <c r="AG569" s="84">
        <f t="shared" si="513"/>
        <v>0</v>
      </c>
      <c r="AI569" s="57" t="str">
        <f t="shared" si="529"/>
        <v/>
      </c>
      <c r="AJ569" s="58" t="str">
        <f t="shared" si="530"/>
        <v/>
      </c>
      <c r="AK569" s="59" t="str">
        <f t="shared" si="531"/>
        <v/>
      </c>
      <c r="AL569" s="60" t="str">
        <f t="shared" si="532"/>
        <v/>
      </c>
      <c r="AM569" s="58" t="str">
        <f t="shared" si="533"/>
        <v/>
      </c>
      <c r="AN569" s="59" t="str">
        <f t="shared" si="534"/>
        <v/>
      </c>
      <c r="AO569" s="7" t="str">
        <f t="shared" si="535"/>
        <v/>
      </c>
      <c r="AP569" s="84">
        <f t="shared" si="547"/>
        <v>0</v>
      </c>
      <c r="AR569" s="83">
        <f t="shared" si="514"/>
        <v>1</v>
      </c>
      <c r="AT569" s="83">
        <f t="shared" si="515"/>
        <v>0</v>
      </c>
      <c r="AV569" s="57" t="str">
        <f>IF(明細書!Q569="","",明細書!Q569)</f>
        <v/>
      </c>
      <c r="AW569" s="58" t="str">
        <f>IF(明細書!R569="","",明細書!R569)</f>
        <v/>
      </c>
      <c r="AX569" s="59" t="str">
        <f>IF(明細書!S569="","",明細書!S569)</f>
        <v/>
      </c>
      <c r="AY569" s="60" t="str">
        <f>IF(明細書!T569="","",明細書!T569)</f>
        <v/>
      </c>
      <c r="AZ569" s="58" t="str">
        <f>IF(明細書!U569="","",明細書!U569)</f>
        <v/>
      </c>
      <c r="BA569" s="59" t="str">
        <f>IF(明細書!V569="","",明細書!V569)</f>
        <v/>
      </c>
      <c r="BB569" s="7" t="str">
        <f>IF(明細書!W569="","",明細書!W569)</f>
        <v/>
      </c>
      <c r="BD569" s="57" t="str">
        <f t="shared" si="536"/>
        <v/>
      </c>
      <c r="BE569" s="58" t="str">
        <f t="shared" si="537"/>
        <v/>
      </c>
      <c r="BF569" s="59" t="str">
        <f t="shared" si="538"/>
        <v/>
      </c>
      <c r="BG569" s="60" t="str">
        <f t="shared" si="539"/>
        <v/>
      </c>
      <c r="BH569" s="58" t="str">
        <f t="shared" si="540"/>
        <v/>
      </c>
      <c r="BI569" s="59" t="str">
        <f t="shared" si="541"/>
        <v/>
      </c>
      <c r="BJ569" s="7" t="str">
        <f t="shared" si="542"/>
        <v/>
      </c>
      <c r="BK569" s="7">
        <f t="shared" si="543"/>
        <v>0</v>
      </c>
      <c r="BL569" s="84">
        <f t="shared" si="544"/>
        <v>0</v>
      </c>
      <c r="BM569" s="83">
        <f t="shared" si="545"/>
        <v>1</v>
      </c>
    </row>
    <row r="570" spans="7:65" ht="20.25" customHeight="1" x14ac:dyDescent="0.15">
      <c r="G570" s="55" t="str">
        <f>IF(明細書!H570="","",明細書!H570)</f>
        <v/>
      </c>
      <c r="H570" s="42" t="str">
        <f>IF(明細書!I570="","",明細書!I570)</f>
        <v/>
      </c>
      <c r="I570" s="43" t="str">
        <f>IF(明細書!J570="","",明細書!J570)</f>
        <v/>
      </c>
      <c r="J570" s="44" t="str">
        <f>IF(明細書!K570="","",明細書!K570)</f>
        <v/>
      </c>
      <c r="K570" s="42" t="str">
        <f>IF(明細書!L570="","",明細書!L570)</f>
        <v/>
      </c>
      <c r="L570" s="43" t="str">
        <f>IF(明細書!M570="","",明細書!M570)</f>
        <v/>
      </c>
      <c r="M570" s="45" t="str">
        <f>IF(明細書!N570="","",明細書!N570)</f>
        <v/>
      </c>
      <c r="N570" s="342">
        <f>明細書!O570</f>
        <v>0</v>
      </c>
      <c r="O570" s="343"/>
      <c r="Q570" s="55" t="str">
        <f t="shared" si="516"/>
        <v/>
      </c>
      <c r="R570" s="42" t="str">
        <f t="shared" si="517"/>
        <v/>
      </c>
      <c r="S570" s="43" t="str">
        <f t="shared" si="518"/>
        <v/>
      </c>
      <c r="T570" s="44" t="str">
        <f t="shared" si="519"/>
        <v/>
      </c>
      <c r="U570" s="42" t="str">
        <f t="shared" si="520"/>
        <v/>
      </c>
      <c r="V570" s="43" t="str">
        <f t="shared" si="521"/>
        <v/>
      </c>
      <c r="W570" s="46" t="str">
        <f t="shared" si="522"/>
        <v/>
      </c>
      <c r="X570" s="83">
        <f t="shared" si="546"/>
        <v>0</v>
      </c>
      <c r="Z570" s="57">
        <f t="shared" si="523"/>
        <v>0</v>
      </c>
      <c r="AA570" s="58">
        <f t="shared" si="524"/>
        <v>0</v>
      </c>
      <c r="AB570" s="59">
        <f t="shared" si="525"/>
        <v>0</v>
      </c>
      <c r="AC570" s="60">
        <f t="shared" si="526"/>
        <v>0</v>
      </c>
      <c r="AD570" s="58">
        <f t="shared" si="527"/>
        <v>0</v>
      </c>
      <c r="AE570" s="59">
        <f t="shared" si="528"/>
        <v>0</v>
      </c>
      <c r="AF570" s="7">
        <f t="shared" si="512"/>
        <v>0</v>
      </c>
      <c r="AG570" s="84">
        <f t="shared" si="513"/>
        <v>0</v>
      </c>
      <c r="AI570" s="57" t="str">
        <f t="shared" si="529"/>
        <v/>
      </c>
      <c r="AJ570" s="58" t="str">
        <f t="shared" si="530"/>
        <v/>
      </c>
      <c r="AK570" s="59" t="str">
        <f t="shared" si="531"/>
        <v/>
      </c>
      <c r="AL570" s="60" t="str">
        <f t="shared" si="532"/>
        <v/>
      </c>
      <c r="AM570" s="58" t="str">
        <f t="shared" si="533"/>
        <v/>
      </c>
      <c r="AN570" s="59" t="str">
        <f t="shared" si="534"/>
        <v/>
      </c>
      <c r="AO570" s="7" t="str">
        <f t="shared" si="535"/>
        <v/>
      </c>
      <c r="AP570" s="84">
        <f t="shared" si="547"/>
        <v>0</v>
      </c>
      <c r="AR570" s="83">
        <f t="shared" si="514"/>
        <v>1</v>
      </c>
      <c r="AT570" s="83">
        <f t="shared" si="515"/>
        <v>0</v>
      </c>
      <c r="AV570" s="57" t="str">
        <f>IF(明細書!Q570="","",明細書!Q570)</f>
        <v/>
      </c>
      <c r="AW570" s="58" t="str">
        <f>IF(明細書!R570="","",明細書!R570)</f>
        <v/>
      </c>
      <c r="AX570" s="59" t="str">
        <f>IF(明細書!S570="","",明細書!S570)</f>
        <v/>
      </c>
      <c r="AY570" s="60" t="str">
        <f>IF(明細書!T570="","",明細書!T570)</f>
        <v/>
      </c>
      <c r="AZ570" s="58" t="str">
        <f>IF(明細書!U570="","",明細書!U570)</f>
        <v/>
      </c>
      <c r="BA570" s="59" t="str">
        <f>IF(明細書!V570="","",明細書!V570)</f>
        <v/>
      </c>
      <c r="BB570" s="7" t="str">
        <f>IF(明細書!W570="","",明細書!W570)</f>
        <v/>
      </c>
      <c r="BD570" s="57" t="str">
        <f t="shared" si="536"/>
        <v/>
      </c>
      <c r="BE570" s="58" t="str">
        <f t="shared" si="537"/>
        <v/>
      </c>
      <c r="BF570" s="59" t="str">
        <f t="shared" si="538"/>
        <v/>
      </c>
      <c r="BG570" s="60" t="str">
        <f t="shared" si="539"/>
        <v/>
      </c>
      <c r="BH570" s="58" t="str">
        <f t="shared" si="540"/>
        <v/>
      </c>
      <c r="BI570" s="59" t="str">
        <f t="shared" si="541"/>
        <v/>
      </c>
      <c r="BJ570" s="7" t="str">
        <f t="shared" si="542"/>
        <v/>
      </c>
      <c r="BK570" s="7">
        <f t="shared" si="543"/>
        <v>0</v>
      </c>
      <c r="BL570" s="84">
        <f t="shared" si="544"/>
        <v>0</v>
      </c>
      <c r="BM570" s="83">
        <f t="shared" si="545"/>
        <v>1</v>
      </c>
    </row>
    <row r="571" spans="7:65" ht="20.25" customHeight="1" x14ac:dyDescent="0.15">
      <c r="G571" s="55" t="str">
        <f>IF(明細書!H571="","",明細書!H571)</f>
        <v/>
      </c>
      <c r="H571" s="42" t="str">
        <f>IF(明細書!I571="","",明細書!I571)</f>
        <v/>
      </c>
      <c r="I571" s="43" t="str">
        <f>IF(明細書!J571="","",明細書!J571)</f>
        <v/>
      </c>
      <c r="J571" s="44" t="str">
        <f>IF(明細書!K571="","",明細書!K571)</f>
        <v/>
      </c>
      <c r="K571" s="42" t="str">
        <f>IF(明細書!L571="","",明細書!L571)</f>
        <v/>
      </c>
      <c r="L571" s="43" t="str">
        <f>IF(明細書!M571="","",明細書!M571)</f>
        <v/>
      </c>
      <c r="M571" s="45" t="str">
        <f>IF(明細書!N571="","",明細書!N571)</f>
        <v/>
      </c>
      <c r="N571" s="342">
        <f>明細書!O571</f>
        <v>0</v>
      </c>
      <c r="O571" s="343"/>
      <c r="Q571" s="55" t="str">
        <f t="shared" si="516"/>
        <v/>
      </c>
      <c r="R571" s="42" t="str">
        <f t="shared" si="517"/>
        <v/>
      </c>
      <c r="S571" s="43" t="str">
        <f t="shared" si="518"/>
        <v/>
      </c>
      <c r="T571" s="44" t="str">
        <f t="shared" si="519"/>
        <v/>
      </c>
      <c r="U571" s="42" t="str">
        <f t="shared" si="520"/>
        <v/>
      </c>
      <c r="V571" s="43" t="str">
        <f t="shared" si="521"/>
        <v/>
      </c>
      <c r="W571" s="46" t="str">
        <f t="shared" si="522"/>
        <v/>
      </c>
      <c r="X571" s="83">
        <f t="shared" si="546"/>
        <v>0</v>
      </c>
      <c r="Z571" s="57">
        <f t="shared" si="523"/>
        <v>0</v>
      </c>
      <c r="AA571" s="58">
        <f t="shared" si="524"/>
        <v>0</v>
      </c>
      <c r="AB571" s="59">
        <f t="shared" si="525"/>
        <v>0</v>
      </c>
      <c r="AC571" s="60">
        <f t="shared" si="526"/>
        <v>0</v>
      </c>
      <c r="AD571" s="58">
        <f t="shared" si="527"/>
        <v>0</v>
      </c>
      <c r="AE571" s="59">
        <f t="shared" si="528"/>
        <v>0</v>
      </c>
      <c r="AF571" s="7">
        <f t="shared" si="512"/>
        <v>0</v>
      </c>
      <c r="AG571" s="84">
        <f t="shared" si="513"/>
        <v>0</v>
      </c>
      <c r="AI571" s="57" t="str">
        <f t="shared" si="529"/>
        <v/>
      </c>
      <c r="AJ571" s="58" t="str">
        <f t="shared" si="530"/>
        <v/>
      </c>
      <c r="AK571" s="59" t="str">
        <f t="shared" si="531"/>
        <v/>
      </c>
      <c r="AL571" s="60" t="str">
        <f t="shared" si="532"/>
        <v/>
      </c>
      <c r="AM571" s="58" t="str">
        <f t="shared" si="533"/>
        <v/>
      </c>
      <c r="AN571" s="59" t="str">
        <f t="shared" si="534"/>
        <v/>
      </c>
      <c r="AO571" s="7" t="str">
        <f t="shared" si="535"/>
        <v/>
      </c>
      <c r="AP571" s="84">
        <f t="shared" si="547"/>
        <v>0</v>
      </c>
      <c r="AR571" s="83">
        <f t="shared" si="514"/>
        <v>1</v>
      </c>
      <c r="AT571" s="83">
        <f t="shared" si="515"/>
        <v>0</v>
      </c>
      <c r="AV571" s="57" t="str">
        <f>IF(明細書!Q571="","",明細書!Q571)</f>
        <v/>
      </c>
      <c r="AW571" s="58" t="str">
        <f>IF(明細書!R571="","",明細書!R571)</f>
        <v/>
      </c>
      <c r="AX571" s="59" t="str">
        <f>IF(明細書!S571="","",明細書!S571)</f>
        <v/>
      </c>
      <c r="AY571" s="60" t="str">
        <f>IF(明細書!T571="","",明細書!T571)</f>
        <v/>
      </c>
      <c r="AZ571" s="58" t="str">
        <f>IF(明細書!U571="","",明細書!U571)</f>
        <v/>
      </c>
      <c r="BA571" s="59" t="str">
        <f>IF(明細書!V571="","",明細書!V571)</f>
        <v/>
      </c>
      <c r="BB571" s="7" t="str">
        <f>IF(明細書!W571="","",明細書!W571)</f>
        <v/>
      </c>
      <c r="BD571" s="57" t="str">
        <f t="shared" si="536"/>
        <v/>
      </c>
      <c r="BE571" s="58" t="str">
        <f t="shared" si="537"/>
        <v/>
      </c>
      <c r="BF571" s="59" t="str">
        <f t="shared" si="538"/>
        <v/>
      </c>
      <c r="BG571" s="60" t="str">
        <f t="shared" si="539"/>
        <v/>
      </c>
      <c r="BH571" s="58" t="str">
        <f t="shared" si="540"/>
        <v/>
      </c>
      <c r="BI571" s="59" t="str">
        <f t="shared" si="541"/>
        <v/>
      </c>
      <c r="BJ571" s="7" t="str">
        <f t="shared" si="542"/>
        <v/>
      </c>
      <c r="BK571" s="7">
        <f t="shared" si="543"/>
        <v>0</v>
      </c>
      <c r="BL571" s="84">
        <f t="shared" si="544"/>
        <v>0</v>
      </c>
      <c r="BM571" s="83">
        <f t="shared" si="545"/>
        <v>1</v>
      </c>
    </row>
    <row r="572" spans="7:65" ht="20.25" customHeight="1" x14ac:dyDescent="0.15">
      <c r="G572" s="55" t="str">
        <f>IF(明細書!H572="","",明細書!H572)</f>
        <v/>
      </c>
      <c r="H572" s="42" t="str">
        <f>IF(明細書!I572="","",明細書!I572)</f>
        <v/>
      </c>
      <c r="I572" s="43" t="str">
        <f>IF(明細書!J572="","",明細書!J572)</f>
        <v/>
      </c>
      <c r="J572" s="44" t="str">
        <f>IF(明細書!K572="","",明細書!K572)</f>
        <v/>
      </c>
      <c r="K572" s="42" t="str">
        <f>IF(明細書!L572="","",明細書!L572)</f>
        <v/>
      </c>
      <c r="L572" s="43" t="str">
        <f>IF(明細書!M572="","",明細書!M572)</f>
        <v/>
      </c>
      <c r="M572" s="45" t="str">
        <f>IF(明細書!N572="","",明細書!N572)</f>
        <v/>
      </c>
      <c r="N572" s="342">
        <f>明細書!O572</f>
        <v>0</v>
      </c>
      <c r="O572" s="343"/>
      <c r="Q572" s="55" t="str">
        <f t="shared" si="516"/>
        <v/>
      </c>
      <c r="R572" s="42" t="str">
        <f t="shared" si="517"/>
        <v/>
      </c>
      <c r="S572" s="43" t="str">
        <f t="shared" si="518"/>
        <v/>
      </c>
      <c r="T572" s="44" t="str">
        <f t="shared" si="519"/>
        <v/>
      </c>
      <c r="U572" s="42" t="str">
        <f t="shared" si="520"/>
        <v/>
      </c>
      <c r="V572" s="43" t="str">
        <f t="shared" si="521"/>
        <v/>
      </c>
      <c r="W572" s="46" t="str">
        <f t="shared" si="522"/>
        <v/>
      </c>
      <c r="X572" s="83">
        <f t="shared" si="546"/>
        <v>0</v>
      </c>
      <c r="Z572" s="57">
        <f t="shared" si="523"/>
        <v>0</v>
      </c>
      <c r="AA572" s="58">
        <f t="shared" si="524"/>
        <v>0</v>
      </c>
      <c r="AB572" s="59">
        <f t="shared" si="525"/>
        <v>0</v>
      </c>
      <c r="AC572" s="60">
        <f t="shared" si="526"/>
        <v>0</v>
      </c>
      <c r="AD572" s="58">
        <f t="shared" si="527"/>
        <v>0</v>
      </c>
      <c r="AE572" s="59">
        <f t="shared" si="528"/>
        <v>0</v>
      </c>
      <c r="AF572" s="7">
        <f t="shared" si="512"/>
        <v>0</v>
      </c>
      <c r="AG572" s="84">
        <f t="shared" si="513"/>
        <v>0</v>
      </c>
      <c r="AI572" s="57" t="str">
        <f t="shared" si="529"/>
        <v/>
      </c>
      <c r="AJ572" s="58" t="str">
        <f t="shared" si="530"/>
        <v/>
      </c>
      <c r="AK572" s="59" t="str">
        <f t="shared" si="531"/>
        <v/>
      </c>
      <c r="AL572" s="60" t="str">
        <f t="shared" si="532"/>
        <v/>
      </c>
      <c r="AM572" s="58" t="str">
        <f t="shared" si="533"/>
        <v/>
      </c>
      <c r="AN572" s="59" t="str">
        <f t="shared" si="534"/>
        <v/>
      </c>
      <c r="AO572" s="7" t="str">
        <f t="shared" si="535"/>
        <v/>
      </c>
      <c r="AP572" s="84">
        <f t="shared" si="547"/>
        <v>0</v>
      </c>
      <c r="AR572" s="83">
        <f t="shared" si="514"/>
        <v>1</v>
      </c>
      <c r="AT572" s="83">
        <f t="shared" si="515"/>
        <v>0</v>
      </c>
      <c r="AV572" s="57" t="str">
        <f>IF(明細書!Q572="","",明細書!Q572)</f>
        <v/>
      </c>
      <c r="AW572" s="58" t="str">
        <f>IF(明細書!R572="","",明細書!R572)</f>
        <v/>
      </c>
      <c r="AX572" s="59" t="str">
        <f>IF(明細書!S572="","",明細書!S572)</f>
        <v/>
      </c>
      <c r="AY572" s="60" t="str">
        <f>IF(明細書!T572="","",明細書!T572)</f>
        <v/>
      </c>
      <c r="AZ572" s="58" t="str">
        <f>IF(明細書!U572="","",明細書!U572)</f>
        <v/>
      </c>
      <c r="BA572" s="59" t="str">
        <f>IF(明細書!V572="","",明細書!V572)</f>
        <v/>
      </c>
      <c r="BB572" s="7" t="str">
        <f>IF(明細書!W572="","",明細書!W572)</f>
        <v/>
      </c>
      <c r="BD572" s="57" t="str">
        <f t="shared" si="536"/>
        <v/>
      </c>
      <c r="BE572" s="58" t="str">
        <f t="shared" si="537"/>
        <v/>
      </c>
      <c r="BF572" s="59" t="str">
        <f t="shared" si="538"/>
        <v/>
      </c>
      <c r="BG572" s="60" t="str">
        <f t="shared" si="539"/>
        <v/>
      </c>
      <c r="BH572" s="58" t="str">
        <f t="shared" si="540"/>
        <v/>
      </c>
      <c r="BI572" s="59" t="str">
        <f t="shared" si="541"/>
        <v/>
      </c>
      <c r="BJ572" s="7" t="str">
        <f t="shared" si="542"/>
        <v/>
      </c>
      <c r="BK572" s="7">
        <f t="shared" si="543"/>
        <v>0</v>
      </c>
      <c r="BL572" s="84">
        <f t="shared" si="544"/>
        <v>0</v>
      </c>
      <c r="BM572" s="83">
        <f t="shared" si="545"/>
        <v>1</v>
      </c>
    </row>
    <row r="573" spans="7:65" ht="20.25" customHeight="1" x14ac:dyDescent="0.15">
      <c r="G573" s="55" t="str">
        <f>IF(明細書!H573="","",明細書!H573)</f>
        <v/>
      </c>
      <c r="H573" s="42" t="str">
        <f>IF(明細書!I573="","",明細書!I573)</f>
        <v/>
      </c>
      <c r="I573" s="43" t="str">
        <f>IF(明細書!J573="","",明細書!J573)</f>
        <v/>
      </c>
      <c r="J573" s="44" t="str">
        <f>IF(明細書!K573="","",明細書!K573)</f>
        <v/>
      </c>
      <c r="K573" s="42" t="str">
        <f>IF(明細書!L573="","",明細書!L573)</f>
        <v/>
      </c>
      <c r="L573" s="43" t="str">
        <f>IF(明細書!M573="","",明細書!M573)</f>
        <v/>
      </c>
      <c r="M573" s="45" t="str">
        <f>IF(明細書!N573="","",明細書!N573)</f>
        <v/>
      </c>
      <c r="N573" s="342">
        <f>明細書!O573</f>
        <v>0</v>
      </c>
      <c r="O573" s="343"/>
      <c r="Q573" s="55" t="str">
        <f t="shared" si="516"/>
        <v/>
      </c>
      <c r="R573" s="42" t="str">
        <f t="shared" si="517"/>
        <v/>
      </c>
      <c r="S573" s="43" t="str">
        <f t="shared" si="518"/>
        <v/>
      </c>
      <c r="T573" s="44" t="str">
        <f t="shared" si="519"/>
        <v/>
      </c>
      <c r="U573" s="42" t="str">
        <f t="shared" si="520"/>
        <v/>
      </c>
      <c r="V573" s="43" t="str">
        <f t="shared" si="521"/>
        <v/>
      </c>
      <c r="W573" s="46" t="str">
        <f t="shared" si="522"/>
        <v/>
      </c>
      <c r="X573" s="83">
        <f t="shared" si="546"/>
        <v>0</v>
      </c>
      <c r="Z573" s="57">
        <f t="shared" si="523"/>
        <v>0</v>
      </c>
      <c r="AA573" s="58">
        <f t="shared" si="524"/>
        <v>0</v>
      </c>
      <c r="AB573" s="59">
        <f t="shared" si="525"/>
        <v>0</v>
      </c>
      <c r="AC573" s="60">
        <f t="shared" si="526"/>
        <v>0</v>
      </c>
      <c r="AD573" s="58">
        <f t="shared" si="527"/>
        <v>0</v>
      </c>
      <c r="AE573" s="59">
        <f t="shared" si="528"/>
        <v>0</v>
      </c>
      <c r="AF573" s="7">
        <f t="shared" si="512"/>
        <v>0</v>
      </c>
      <c r="AG573" s="84">
        <f t="shared" si="513"/>
        <v>0</v>
      </c>
      <c r="AI573" s="57" t="str">
        <f t="shared" si="529"/>
        <v/>
      </c>
      <c r="AJ573" s="58" t="str">
        <f t="shared" si="530"/>
        <v/>
      </c>
      <c r="AK573" s="59" t="str">
        <f t="shared" si="531"/>
        <v/>
      </c>
      <c r="AL573" s="60" t="str">
        <f t="shared" si="532"/>
        <v/>
      </c>
      <c r="AM573" s="58" t="str">
        <f t="shared" si="533"/>
        <v/>
      </c>
      <c r="AN573" s="59" t="str">
        <f t="shared" si="534"/>
        <v/>
      </c>
      <c r="AO573" s="7" t="str">
        <f t="shared" si="535"/>
        <v/>
      </c>
      <c r="AP573" s="84">
        <f t="shared" si="547"/>
        <v>0</v>
      </c>
      <c r="AR573" s="83">
        <f t="shared" si="514"/>
        <v>1</v>
      </c>
      <c r="AT573" s="83">
        <f t="shared" si="515"/>
        <v>0</v>
      </c>
      <c r="AV573" s="57" t="str">
        <f>IF(明細書!Q573="","",明細書!Q573)</f>
        <v/>
      </c>
      <c r="AW573" s="58" t="str">
        <f>IF(明細書!R573="","",明細書!R573)</f>
        <v/>
      </c>
      <c r="AX573" s="59" t="str">
        <f>IF(明細書!S573="","",明細書!S573)</f>
        <v/>
      </c>
      <c r="AY573" s="60" t="str">
        <f>IF(明細書!T573="","",明細書!T573)</f>
        <v/>
      </c>
      <c r="AZ573" s="58" t="str">
        <f>IF(明細書!U573="","",明細書!U573)</f>
        <v/>
      </c>
      <c r="BA573" s="59" t="str">
        <f>IF(明細書!V573="","",明細書!V573)</f>
        <v/>
      </c>
      <c r="BB573" s="7" t="str">
        <f>IF(明細書!W573="","",明細書!W573)</f>
        <v/>
      </c>
      <c r="BD573" s="57" t="str">
        <f t="shared" si="536"/>
        <v/>
      </c>
      <c r="BE573" s="58" t="str">
        <f t="shared" si="537"/>
        <v/>
      </c>
      <c r="BF573" s="59" t="str">
        <f t="shared" si="538"/>
        <v/>
      </c>
      <c r="BG573" s="60" t="str">
        <f t="shared" si="539"/>
        <v/>
      </c>
      <c r="BH573" s="58" t="str">
        <f t="shared" si="540"/>
        <v/>
      </c>
      <c r="BI573" s="59" t="str">
        <f t="shared" si="541"/>
        <v/>
      </c>
      <c r="BJ573" s="7" t="str">
        <f t="shared" si="542"/>
        <v/>
      </c>
      <c r="BK573" s="7">
        <f t="shared" si="543"/>
        <v>0</v>
      </c>
      <c r="BL573" s="84">
        <f t="shared" si="544"/>
        <v>0</v>
      </c>
      <c r="BM573" s="83">
        <f t="shared" si="545"/>
        <v>1</v>
      </c>
    </row>
    <row r="574" spans="7:65" ht="20.25" customHeight="1" x14ac:dyDescent="0.15">
      <c r="G574" s="55" t="str">
        <f>IF(明細書!H574="","",明細書!H574)</f>
        <v/>
      </c>
      <c r="H574" s="42" t="str">
        <f>IF(明細書!I574="","",明細書!I574)</f>
        <v/>
      </c>
      <c r="I574" s="43" t="str">
        <f>IF(明細書!J574="","",明細書!J574)</f>
        <v/>
      </c>
      <c r="J574" s="44" t="str">
        <f>IF(明細書!K574="","",明細書!K574)</f>
        <v/>
      </c>
      <c r="K574" s="42" t="str">
        <f>IF(明細書!L574="","",明細書!L574)</f>
        <v/>
      </c>
      <c r="L574" s="43" t="str">
        <f>IF(明細書!M574="","",明細書!M574)</f>
        <v/>
      </c>
      <c r="M574" s="45" t="str">
        <f>IF(明細書!N574="","",明細書!N574)</f>
        <v/>
      </c>
      <c r="N574" s="342">
        <f>明細書!O574</f>
        <v>0</v>
      </c>
      <c r="O574" s="343"/>
      <c r="Q574" s="55" t="str">
        <f t="shared" si="516"/>
        <v/>
      </c>
      <c r="R574" s="42" t="str">
        <f t="shared" si="517"/>
        <v/>
      </c>
      <c r="S574" s="43" t="str">
        <f t="shared" si="518"/>
        <v/>
      </c>
      <c r="T574" s="44" t="str">
        <f t="shared" si="519"/>
        <v/>
      </c>
      <c r="U574" s="42" t="str">
        <f t="shared" si="520"/>
        <v/>
      </c>
      <c r="V574" s="43" t="str">
        <f t="shared" si="521"/>
        <v/>
      </c>
      <c r="W574" s="46" t="str">
        <f t="shared" si="522"/>
        <v/>
      </c>
      <c r="X574" s="83">
        <f t="shared" si="546"/>
        <v>0</v>
      </c>
      <c r="Z574" s="57">
        <f t="shared" si="523"/>
        <v>0</v>
      </c>
      <c r="AA574" s="58">
        <f t="shared" si="524"/>
        <v>0</v>
      </c>
      <c r="AB574" s="59">
        <f t="shared" si="525"/>
        <v>0</v>
      </c>
      <c r="AC574" s="60">
        <f t="shared" si="526"/>
        <v>0</v>
      </c>
      <c r="AD574" s="58">
        <f t="shared" si="527"/>
        <v>0</v>
      </c>
      <c r="AE574" s="59">
        <f t="shared" si="528"/>
        <v>0</v>
      </c>
      <c r="AF574" s="7">
        <f t="shared" si="512"/>
        <v>0</v>
      </c>
      <c r="AG574" s="84">
        <f t="shared" si="513"/>
        <v>0</v>
      </c>
      <c r="AI574" s="57" t="str">
        <f t="shared" si="529"/>
        <v/>
      </c>
      <c r="AJ574" s="58" t="str">
        <f t="shared" si="530"/>
        <v/>
      </c>
      <c r="AK574" s="59" t="str">
        <f t="shared" si="531"/>
        <v/>
      </c>
      <c r="AL574" s="60" t="str">
        <f t="shared" si="532"/>
        <v/>
      </c>
      <c r="AM574" s="58" t="str">
        <f t="shared" si="533"/>
        <v/>
      </c>
      <c r="AN574" s="59" t="str">
        <f t="shared" si="534"/>
        <v/>
      </c>
      <c r="AO574" s="7" t="str">
        <f t="shared" si="535"/>
        <v/>
      </c>
      <c r="AP574" s="84">
        <f t="shared" si="547"/>
        <v>0</v>
      </c>
      <c r="AR574" s="83">
        <f t="shared" si="514"/>
        <v>1</v>
      </c>
      <c r="AT574" s="83">
        <f t="shared" si="515"/>
        <v>0</v>
      </c>
      <c r="AV574" s="57" t="str">
        <f>IF(明細書!Q574="","",明細書!Q574)</f>
        <v/>
      </c>
      <c r="AW574" s="58" t="str">
        <f>IF(明細書!R574="","",明細書!R574)</f>
        <v/>
      </c>
      <c r="AX574" s="59" t="str">
        <f>IF(明細書!S574="","",明細書!S574)</f>
        <v/>
      </c>
      <c r="AY574" s="60" t="str">
        <f>IF(明細書!T574="","",明細書!T574)</f>
        <v/>
      </c>
      <c r="AZ574" s="58" t="str">
        <f>IF(明細書!U574="","",明細書!U574)</f>
        <v/>
      </c>
      <c r="BA574" s="59" t="str">
        <f>IF(明細書!V574="","",明細書!V574)</f>
        <v/>
      </c>
      <c r="BB574" s="7" t="str">
        <f>IF(明細書!W574="","",明細書!W574)</f>
        <v/>
      </c>
      <c r="BD574" s="57" t="str">
        <f t="shared" si="536"/>
        <v/>
      </c>
      <c r="BE574" s="58" t="str">
        <f t="shared" si="537"/>
        <v/>
      </c>
      <c r="BF574" s="59" t="str">
        <f t="shared" si="538"/>
        <v/>
      </c>
      <c r="BG574" s="60" t="str">
        <f t="shared" si="539"/>
        <v/>
      </c>
      <c r="BH574" s="58" t="str">
        <f t="shared" si="540"/>
        <v/>
      </c>
      <c r="BI574" s="59" t="str">
        <f t="shared" si="541"/>
        <v/>
      </c>
      <c r="BJ574" s="7" t="str">
        <f t="shared" si="542"/>
        <v/>
      </c>
      <c r="BK574" s="7">
        <f t="shared" si="543"/>
        <v>0</v>
      </c>
      <c r="BL574" s="84">
        <f t="shared" si="544"/>
        <v>0</v>
      </c>
      <c r="BM574" s="83">
        <f t="shared" si="545"/>
        <v>1</v>
      </c>
    </row>
    <row r="575" spans="7:65" ht="20.25" customHeight="1" x14ac:dyDescent="0.15">
      <c r="G575" s="55" t="str">
        <f>IF(明細書!H575="","",明細書!H575)</f>
        <v/>
      </c>
      <c r="H575" s="42" t="str">
        <f>IF(明細書!I575="","",明細書!I575)</f>
        <v/>
      </c>
      <c r="I575" s="43" t="str">
        <f>IF(明細書!J575="","",明細書!J575)</f>
        <v/>
      </c>
      <c r="J575" s="44" t="str">
        <f>IF(明細書!K575="","",明細書!K575)</f>
        <v/>
      </c>
      <c r="K575" s="42" t="str">
        <f>IF(明細書!L575="","",明細書!L575)</f>
        <v/>
      </c>
      <c r="L575" s="43" t="str">
        <f>IF(明細書!M575="","",明細書!M575)</f>
        <v/>
      </c>
      <c r="M575" s="45" t="str">
        <f>IF(明細書!N575="","",明細書!N575)</f>
        <v/>
      </c>
      <c r="N575" s="342">
        <f>明細書!O575</f>
        <v>0</v>
      </c>
      <c r="O575" s="343"/>
      <c r="Q575" s="55" t="str">
        <f t="shared" si="516"/>
        <v/>
      </c>
      <c r="R575" s="42" t="str">
        <f t="shared" si="517"/>
        <v/>
      </c>
      <c r="S575" s="43" t="str">
        <f t="shared" si="518"/>
        <v/>
      </c>
      <c r="T575" s="44" t="str">
        <f t="shared" si="519"/>
        <v/>
      </c>
      <c r="U575" s="42" t="str">
        <f t="shared" si="520"/>
        <v/>
      </c>
      <c r="V575" s="43" t="str">
        <f t="shared" si="521"/>
        <v/>
      </c>
      <c r="W575" s="46" t="str">
        <f t="shared" si="522"/>
        <v/>
      </c>
      <c r="X575" s="83">
        <f t="shared" si="546"/>
        <v>0</v>
      </c>
      <c r="Z575" s="57">
        <f t="shared" si="523"/>
        <v>0</v>
      </c>
      <c r="AA575" s="58">
        <f t="shared" si="524"/>
        <v>0</v>
      </c>
      <c r="AB575" s="59">
        <f t="shared" si="525"/>
        <v>0</v>
      </c>
      <c r="AC575" s="60">
        <f t="shared" si="526"/>
        <v>0</v>
      </c>
      <c r="AD575" s="58">
        <f t="shared" si="527"/>
        <v>0</v>
      </c>
      <c r="AE575" s="59">
        <f t="shared" si="528"/>
        <v>0</v>
      </c>
      <c r="AF575" s="7">
        <f t="shared" si="512"/>
        <v>0</v>
      </c>
      <c r="AG575" s="84">
        <f t="shared" si="513"/>
        <v>0</v>
      </c>
      <c r="AI575" s="57" t="str">
        <f t="shared" si="529"/>
        <v/>
      </c>
      <c r="AJ575" s="58" t="str">
        <f t="shared" si="530"/>
        <v/>
      </c>
      <c r="AK575" s="59" t="str">
        <f t="shared" si="531"/>
        <v/>
      </c>
      <c r="AL575" s="60" t="str">
        <f t="shared" si="532"/>
        <v/>
      </c>
      <c r="AM575" s="58" t="str">
        <f t="shared" si="533"/>
        <v/>
      </c>
      <c r="AN575" s="59" t="str">
        <f t="shared" si="534"/>
        <v/>
      </c>
      <c r="AO575" s="7" t="str">
        <f t="shared" si="535"/>
        <v/>
      </c>
      <c r="AP575" s="84">
        <f t="shared" si="547"/>
        <v>0</v>
      </c>
      <c r="AR575" s="83">
        <f t="shared" si="514"/>
        <v>1</v>
      </c>
      <c r="AT575" s="83">
        <f t="shared" si="515"/>
        <v>0</v>
      </c>
      <c r="AV575" s="57" t="str">
        <f>IF(明細書!Q575="","",明細書!Q575)</f>
        <v/>
      </c>
      <c r="AW575" s="58" t="str">
        <f>IF(明細書!R575="","",明細書!R575)</f>
        <v/>
      </c>
      <c r="AX575" s="59" t="str">
        <f>IF(明細書!S575="","",明細書!S575)</f>
        <v/>
      </c>
      <c r="AY575" s="60" t="str">
        <f>IF(明細書!T575="","",明細書!T575)</f>
        <v/>
      </c>
      <c r="AZ575" s="58" t="str">
        <f>IF(明細書!U575="","",明細書!U575)</f>
        <v/>
      </c>
      <c r="BA575" s="59" t="str">
        <f>IF(明細書!V575="","",明細書!V575)</f>
        <v/>
      </c>
      <c r="BB575" s="7" t="str">
        <f>IF(明細書!W575="","",明細書!W575)</f>
        <v/>
      </c>
      <c r="BD575" s="57" t="str">
        <f t="shared" si="536"/>
        <v/>
      </c>
      <c r="BE575" s="58" t="str">
        <f t="shared" si="537"/>
        <v/>
      </c>
      <c r="BF575" s="59" t="str">
        <f t="shared" si="538"/>
        <v/>
      </c>
      <c r="BG575" s="60" t="str">
        <f t="shared" si="539"/>
        <v/>
      </c>
      <c r="BH575" s="58" t="str">
        <f t="shared" si="540"/>
        <v/>
      </c>
      <c r="BI575" s="59" t="str">
        <f t="shared" si="541"/>
        <v/>
      </c>
      <c r="BJ575" s="7" t="str">
        <f t="shared" si="542"/>
        <v/>
      </c>
      <c r="BK575" s="7">
        <f t="shared" si="543"/>
        <v>0</v>
      </c>
      <c r="BL575" s="84">
        <f t="shared" si="544"/>
        <v>0</v>
      </c>
      <c r="BM575" s="83">
        <f t="shared" si="545"/>
        <v>1</v>
      </c>
    </row>
    <row r="576" spans="7:65" ht="20.25" customHeight="1" x14ac:dyDescent="0.15">
      <c r="G576" s="55" t="str">
        <f>IF(明細書!H576="","",明細書!H576)</f>
        <v/>
      </c>
      <c r="H576" s="42" t="str">
        <f>IF(明細書!I576="","",明細書!I576)</f>
        <v/>
      </c>
      <c r="I576" s="43" t="str">
        <f>IF(明細書!J576="","",明細書!J576)</f>
        <v/>
      </c>
      <c r="J576" s="44" t="str">
        <f>IF(明細書!K576="","",明細書!K576)</f>
        <v/>
      </c>
      <c r="K576" s="42" t="str">
        <f>IF(明細書!L576="","",明細書!L576)</f>
        <v/>
      </c>
      <c r="L576" s="43" t="str">
        <f>IF(明細書!M576="","",明細書!M576)</f>
        <v/>
      </c>
      <c r="M576" s="45" t="str">
        <f>IF(明細書!N576="","",明細書!N576)</f>
        <v/>
      </c>
      <c r="N576" s="342">
        <f>明細書!O576</f>
        <v>0</v>
      </c>
      <c r="O576" s="343"/>
      <c r="Q576" s="55" t="str">
        <f t="shared" si="516"/>
        <v/>
      </c>
      <c r="R576" s="42" t="str">
        <f t="shared" si="517"/>
        <v/>
      </c>
      <c r="S576" s="43" t="str">
        <f t="shared" si="518"/>
        <v/>
      </c>
      <c r="T576" s="44" t="str">
        <f t="shared" si="519"/>
        <v/>
      </c>
      <c r="U576" s="42" t="str">
        <f t="shared" si="520"/>
        <v/>
      </c>
      <c r="V576" s="43" t="str">
        <f t="shared" si="521"/>
        <v/>
      </c>
      <c r="W576" s="46" t="str">
        <f t="shared" si="522"/>
        <v/>
      </c>
      <c r="X576" s="83">
        <f t="shared" si="546"/>
        <v>0</v>
      </c>
      <c r="Z576" s="57">
        <f t="shared" si="523"/>
        <v>0</v>
      </c>
      <c r="AA576" s="58">
        <f t="shared" si="524"/>
        <v>0</v>
      </c>
      <c r="AB576" s="59">
        <f t="shared" si="525"/>
        <v>0</v>
      </c>
      <c r="AC576" s="60">
        <f t="shared" si="526"/>
        <v>0</v>
      </c>
      <c r="AD576" s="58">
        <f t="shared" si="527"/>
        <v>0</v>
      </c>
      <c r="AE576" s="59">
        <f t="shared" si="528"/>
        <v>0</v>
      </c>
      <c r="AF576" s="7">
        <f t="shared" si="512"/>
        <v>0</v>
      </c>
      <c r="AG576" s="84">
        <f t="shared" si="513"/>
        <v>0</v>
      </c>
      <c r="AI576" s="57" t="str">
        <f t="shared" si="529"/>
        <v/>
      </c>
      <c r="AJ576" s="58" t="str">
        <f t="shared" si="530"/>
        <v/>
      </c>
      <c r="AK576" s="59" t="str">
        <f t="shared" si="531"/>
        <v/>
      </c>
      <c r="AL576" s="60" t="str">
        <f t="shared" si="532"/>
        <v/>
      </c>
      <c r="AM576" s="58" t="str">
        <f t="shared" si="533"/>
        <v/>
      </c>
      <c r="AN576" s="59" t="str">
        <f t="shared" si="534"/>
        <v/>
      </c>
      <c r="AO576" s="7" t="str">
        <f t="shared" si="535"/>
        <v/>
      </c>
      <c r="AP576" s="84">
        <f t="shared" si="547"/>
        <v>0</v>
      </c>
      <c r="AR576" s="83">
        <f t="shared" si="514"/>
        <v>1</v>
      </c>
      <c r="AT576" s="83">
        <f t="shared" si="515"/>
        <v>0</v>
      </c>
      <c r="AV576" s="57" t="str">
        <f>IF(明細書!Q576="","",明細書!Q576)</f>
        <v/>
      </c>
      <c r="AW576" s="58" t="str">
        <f>IF(明細書!R576="","",明細書!R576)</f>
        <v/>
      </c>
      <c r="AX576" s="59" t="str">
        <f>IF(明細書!S576="","",明細書!S576)</f>
        <v/>
      </c>
      <c r="AY576" s="60" t="str">
        <f>IF(明細書!T576="","",明細書!T576)</f>
        <v/>
      </c>
      <c r="AZ576" s="58" t="str">
        <f>IF(明細書!U576="","",明細書!U576)</f>
        <v/>
      </c>
      <c r="BA576" s="59" t="str">
        <f>IF(明細書!V576="","",明細書!V576)</f>
        <v/>
      </c>
      <c r="BB576" s="7" t="str">
        <f>IF(明細書!W576="","",明細書!W576)</f>
        <v/>
      </c>
      <c r="BD576" s="57" t="str">
        <f t="shared" si="536"/>
        <v/>
      </c>
      <c r="BE576" s="58" t="str">
        <f t="shared" si="537"/>
        <v/>
      </c>
      <c r="BF576" s="59" t="str">
        <f t="shared" si="538"/>
        <v/>
      </c>
      <c r="BG576" s="60" t="str">
        <f t="shared" si="539"/>
        <v/>
      </c>
      <c r="BH576" s="58" t="str">
        <f t="shared" si="540"/>
        <v/>
      </c>
      <c r="BI576" s="59" t="str">
        <f t="shared" si="541"/>
        <v/>
      </c>
      <c r="BJ576" s="7" t="str">
        <f t="shared" si="542"/>
        <v/>
      </c>
      <c r="BK576" s="7">
        <f t="shared" si="543"/>
        <v>0</v>
      </c>
      <c r="BL576" s="84">
        <f t="shared" si="544"/>
        <v>0</v>
      </c>
      <c r="BM576" s="83">
        <f t="shared" si="545"/>
        <v>1</v>
      </c>
    </row>
    <row r="577" spans="7:65" ht="20.25" customHeight="1" x14ac:dyDescent="0.15">
      <c r="G577" s="55" t="str">
        <f>IF(明細書!H577="","",明細書!H577)</f>
        <v/>
      </c>
      <c r="H577" s="42" t="str">
        <f>IF(明細書!I577="","",明細書!I577)</f>
        <v/>
      </c>
      <c r="I577" s="43" t="str">
        <f>IF(明細書!J577="","",明細書!J577)</f>
        <v/>
      </c>
      <c r="J577" s="44" t="str">
        <f>IF(明細書!K577="","",明細書!K577)</f>
        <v/>
      </c>
      <c r="K577" s="42" t="str">
        <f>IF(明細書!L577="","",明細書!L577)</f>
        <v/>
      </c>
      <c r="L577" s="43" t="str">
        <f>IF(明細書!M577="","",明細書!M577)</f>
        <v/>
      </c>
      <c r="M577" s="45" t="str">
        <f>IF(明細書!N577="","",明細書!N577)</f>
        <v/>
      </c>
      <c r="N577" s="342">
        <f>明細書!O577</f>
        <v>0</v>
      </c>
      <c r="O577" s="343"/>
      <c r="Q577" s="55" t="str">
        <f t="shared" si="516"/>
        <v/>
      </c>
      <c r="R577" s="42" t="str">
        <f t="shared" si="517"/>
        <v/>
      </c>
      <c r="S577" s="43" t="str">
        <f t="shared" si="518"/>
        <v/>
      </c>
      <c r="T577" s="44" t="str">
        <f t="shared" si="519"/>
        <v/>
      </c>
      <c r="U577" s="42" t="str">
        <f t="shared" si="520"/>
        <v/>
      </c>
      <c r="V577" s="43" t="str">
        <f t="shared" si="521"/>
        <v/>
      </c>
      <c r="W577" s="46" t="str">
        <f t="shared" si="522"/>
        <v/>
      </c>
      <c r="X577" s="83">
        <f t="shared" si="546"/>
        <v>0</v>
      </c>
      <c r="Z577" s="57">
        <f t="shared" si="523"/>
        <v>0</v>
      </c>
      <c r="AA577" s="58">
        <f t="shared" si="524"/>
        <v>0</v>
      </c>
      <c r="AB577" s="59">
        <f t="shared" si="525"/>
        <v>0</v>
      </c>
      <c r="AC577" s="60">
        <f t="shared" si="526"/>
        <v>0</v>
      </c>
      <c r="AD577" s="58">
        <f t="shared" si="527"/>
        <v>0</v>
      </c>
      <c r="AE577" s="59">
        <f t="shared" si="528"/>
        <v>0</v>
      </c>
      <c r="AF577" s="7">
        <f t="shared" si="512"/>
        <v>0</v>
      </c>
      <c r="AG577" s="84">
        <f t="shared" si="513"/>
        <v>0</v>
      </c>
      <c r="AI577" s="57" t="str">
        <f t="shared" si="529"/>
        <v/>
      </c>
      <c r="AJ577" s="58" t="str">
        <f t="shared" si="530"/>
        <v/>
      </c>
      <c r="AK577" s="59" t="str">
        <f t="shared" si="531"/>
        <v/>
      </c>
      <c r="AL577" s="60" t="str">
        <f t="shared" si="532"/>
        <v/>
      </c>
      <c r="AM577" s="58" t="str">
        <f t="shared" si="533"/>
        <v/>
      </c>
      <c r="AN577" s="59" t="str">
        <f t="shared" si="534"/>
        <v/>
      </c>
      <c r="AO577" s="7" t="str">
        <f t="shared" si="535"/>
        <v/>
      </c>
      <c r="AP577" s="84">
        <f t="shared" si="547"/>
        <v>0</v>
      </c>
      <c r="AR577" s="83">
        <f t="shared" si="514"/>
        <v>1</v>
      </c>
      <c r="AT577" s="83">
        <f t="shared" si="515"/>
        <v>0</v>
      </c>
      <c r="AV577" s="57" t="str">
        <f>IF(明細書!Q577="","",明細書!Q577)</f>
        <v/>
      </c>
      <c r="AW577" s="58" t="str">
        <f>IF(明細書!R577="","",明細書!R577)</f>
        <v/>
      </c>
      <c r="AX577" s="59" t="str">
        <f>IF(明細書!S577="","",明細書!S577)</f>
        <v/>
      </c>
      <c r="AY577" s="60" t="str">
        <f>IF(明細書!T577="","",明細書!T577)</f>
        <v/>
      </c>
      <c r="AZ577" s="58" t="str">
        <f>IF(明細書!U577="","",明細書!U577)</f>
        <v/>
      </c>
      <c r="BA577" s="59" t="str">
        <f>IF(明細書!V577="","",明細書!V577)</f>
        <v/>
      </c>
      <c r="BB577" s="7" t="str">
        <f>IF(明細書!W577="","",明細書!W577)</f>
        <v/>
      </c>
      <c r="BD577" s="57" t="str">
        <f t="shared" si="536"/>
        <v/>
      </c>
      <c r="BE577" s="58" t="str">
        <f t="shared" si="537"/>
        <v/>
      </c>
      <c r="BF577" s="59" t="str">
        <f t="shared" si="538"/>
        <v/>
      </c>
      <c r="BG577" s="60" t="str">
        <f t="shared" si="539"/>
        <v/>
      </c>
      <c r="BH577" s="58" t="str">
        <f t="shared" si="540"/>
        <v/>
      </c>
      <c r="BI577" s="59" t="str">
        <f t="shared" si="541"/>
        <v/>
      </c>
      <c r="BJ577" s="7" t="str">
        <f t="shared" si="542"/>
        <v/>
      </c>
      <c r="BK577" s="7">
        <f t="shared" si="543"/>
        <v>0</v>
      </c>
      <c r="BL577" s="84">
        <f t="shared" si="544"/>
        <v>0</v>
      </c>
      <c r="BM577" s="83">
        <f t="shared" si="545"/>
        <v>1</v>
      </c>
    </row>
    <row r="578" spans="7:65" ht="20.25" customHeight="1" x14ac:dyDescent="0.15">
      <c r="G578" s="55" t="str">
        <f>IF(明細書!H578="","",明細書!H578)</f>
        <v/>
      </c>
      <c r="H578" s="42" t="str">
        <f>IF(明細書!I578="","",明細書!I578)</f>
        <v/>
      </c>
      <c r="I578" s="43" t="str">
        <f>IF(明細書!J578="","",明細書!J578)</f>
        <v/>
      </c>
      <c r="J578" s="44" t="str">
        <f>IF(明細書!K578="","",明細書!K578)</f>
        <v/>
      </c>
      <c r="K578" s="42" t="str">
        <f>IF(明細書!L578="","",明細書!L578)</f>
        <v/>
      </c>
      <c r="L578" s="43" t="str">
        <f>IF(明細書!M578="","",明細書!M578)</f>
        <v/>
      </c>
      <c r="M578" s="45" t="str">
        <f>IF(明細書!N578="","",明細書!N578)</f>
        <v/>
      </c>
      <c r="N578" s="342">
        <f>明細書!O578</f>
        <v>0</v>
      </c>
      <c r="O578" s="343"/>
      <c r="Q578" s="55" t="str">
        <f t="shared" si="516"/>
        <v/>
      </c>
      <c r="R578" s="42" t="str">
        <f t="shared" si="517"/>
        <v/>
      </c>
      <c r="S578" s="43" t="str">
        <f t="shared" si="518"/>
        <v/>
      </c>
      <c r="T578" s="44" t="str">
        <f t="shared" si="519"/>
        <v/>
      </c>
      <c r="U578" s="42" t="str">
        <f t="shared" si="520"/>
        <v/>
      </c>
      <c r="V578" s="43" t="str">
        <f t="shared" si="521"/>
        <v/>
      </c>
      <c r="W578" s="46" t="str">
        <f t="shared" si="522"/>
        <v/>
      </c>
      <c r="X578" s="83">
        <f t="shared" si="546"/>
        <v>0</v>
      </c>
      <c r="Z578" s="57">
        <f t="shared" si="523"/>
        <v>0</v>
      </c>
      <c r="AA578" s="58">
        <f t="shared" si="524"/>
        <v>0</v>
      </c>
      <c r="AB578" s="59">
        <f t="shared" si="525"/>
        <v>0</v>
      </c>
      <c r="AC578" s="60">
        <f t="shared" si="526"/>
        <v>0</v>
      </c>
      <c r="AD578" s="58">
        <f t="shared" si="527"/>
        <v>0</v>
      </c>
      <c r="AE578" s="59">
        <f t="shared" si="528"/>
        <v>0</v>
      </c>
      <c r="AF578" s="7">
        <f t="shared" si="512"/>
        <v>0</v>
      </c>
      <c r="AG578" s="84">
        <f t="shared" si="513"/>
        <v>0</v>
      </c>
      <c r="AI578" s="57" t="str">
        <f t="shared" si="529"/>
        <v/>
      </c>
      <c r="AJ578" s="58" t="str">
        <f t="shared" si="530"/>
        <v/>
      </c>
      <c r="AK578" s="59" t="str">
        <f t="shared" si="531"/>
        <v/>
      </c>
      <c r="AL578" s="60" t="str">
        <f t="shared" si="532"/>
        <v/>
      </c>
      <c r="AM578" s="58" t="str">
        <f t="shared" si="533"/>
        <v/>
      </c>
      <c r="AN578" s="59" t="str">
        <f t="shared" si="534"/>
        <v/>
      </c>
      <c r="AO578" s="7" t="str">
        <f t="shared" si="535"/>
        <v/>
      </c>
      <c r="AP578" s="84">
        <f t="shared" si="547"/>
        <v>0</v>
      </c>
      <c r="AR578" s="83">
        <f t="shared" si="514"/>
        <v>1</v>
      </c>
      <c r="AT578" s="83">
        <f t="shared" si="515"/>
        <v>0</v>
      </c>
      <c r="AV578" s="57" t="str">
        <f>IF(明細書!Q578="","",明細書!Q578)</f>
        <v/>
      </c>
      <c r="AW578" s="58" t="str">
        <f>IF(明細書!R578="","",明細書!R578)</f>
        <v/>
      </c>
      <c r="AX578" s="59" t="str">
        <f>IF(明細書!S578="","",明細書!S578)</f>
        <v/>
      </c>
      <c r="AY578" s="60" t="str">
        <f>IF(明細書!T578="","",明細書!T578)</f>
        <v/>
      </c>
      <c r="AZ578" s="58" t="str">
        <f>IF(明細書!U578="","",明細書!U578)</f>
        <v/>
      </c>
      <c r="BA578" s="59" t="str">
        <f>IF(明細書!V578="","",明細書!V578)</f>
        <v/>
      </c>
      <c r="BB578" s="7" t="str">
        <f>IF(明細書!W578="","",明細書!W578)</f>
        <v/>
      </c>
      <c r="BD578" s="57" t="str">
        <f t="shared" si="536"/>
        <v/>
      </c>
      <c r="BE578" s="58" t="str">
        <f t="shared" si="537"/>
        <v/>
      </c>
      <c r="BF578" s="59" t="str">
        <f t="shared" si="538"/>
        <v/>
      </c>
      <c r="BG578" s="60" t="str">
        <f t="shared" si="539"/>
        <v/>
      </c>
      <c r="BH578" s="58" t="str">
        <f t="shared" si="540"/>
        <v/>
      </c>
      <c r="BI578" s="59" t="str">
        <f t="shared" si="541"/>
        <v/>
      </c>
      <c r="BJ578" s="7" t="str">
        <f t="shared" si="542"/>
        <v/>
      </c>
      <c r="BK578" s="7">
        <f t="shared" si="543"/>
        <v>0</v>
      </c>
      <c r="BL578" s="84">
        <f t="shared" si="544"/>
        <v>0</v>
      </c>
      <c r="BM578" s="83">
        <f t="shared" si="545"/>
        <v>1</v>
      </c>
    </row>
    <row r="579" spans="7:65" ht="20.25" customHeight="1" x14ac:dyDescent="0.15">
      <c r="G579" s="55" t="str">
        <f>IF(明細書!H579="","",明細書!H579)</f>
        <v/>
      </c>
      <c r="H579" s="42" t="str">
        <f>IF(明細書!I579="","",明細書!I579)</f>
        <v/>
      </c>
      <c r="I579" s="43" t="str">
        <f>IF(明細書!J579="","",明細書!J579)</f>
        <v/>
      </c>
      <c r="J579" s="44" t="str">
        <f>IF(明細書!K579="","",明細書!K579)</f>
        <v/>
      </c>
      <c r="K579" s="42" t="str">
        <f>IF(明細書!L579="","",明細書!L579)</f>
        <v/>
      </c>
      <c r="L579" s="43" t="str">
        <f>IF(明細書!M579="","",明細書!M579)</f>
        <v/>
      </c>
      <c r="M579" s="45" t="str">
        <f>IF(明細書!N579="","",明細書!N579)</f>
        <v/>
      </c>
      <c r="N579" s="342">
        <f>明細書!O579</f>
        <v>0</v>
      </c>
      <c r="O579" s="343"/>
      <c r="Q579" s="55" t="str">
        <f t="shared" si="516"/>
        <v/>
      </c>
      <c r="R579" s="42" t="str">
        <f t="shared" si="517"/>
        <v/>
      </c>
      <c r="S579" s="43" t="str">
        <f t="shared" si="518"/>
        <v/>
      </c>
      <c r="T579" s="44" t="str">
        <f t="shared" si="519"/>
        <v/>
      </c>
      <c r="U579" s="42" t="str">
        <f t="shared" si="520"/>
        <v/>
      </c>
      <c r="V579" s="43" t="str">
        <f t="shared" si="521"/>
        <v/>
      </c>
      <c r="W579" s="46" t="str">
        <f t="shared" si="522"/>
        <v/>
      </c>
      <c r="X579" s="83">
        <f t="shared" si="546"/>
        <v>0</v>
      </c>
      <c r="Z579" s="57">
        <f t="shared" si="523"/>
        <v>0</v>
      </c>
      <c r="AA579" s="58">
        <f t="shared" si="524"/>
        <v>0</v>
      </c>
      <c r="AB579" s="59">
        <f t="shared" si="525"/>
        <v>0</v>
      </c>
      <c r="AC579" s="60">
        <f t="shared" si="526"/>
        <v>0</v>
      </c>
      <c r="AD579" s="58">
        <f t="shared" si="527"/>
        <v>0</v>
      </c>
      <c r="AE579" s="59">
        <f t="shared" si="528"/>
        <v>0</v>
      </c>
      <c r="AF579" s="7">
        <f t="shared" si="512"/>
        <v>0</v>
      </c>
      <c r="AG579" s="84">
        <f t="shared" si="513"/>
        <v>0</v>
      </c>
      <c r="AI579" s="57" t="str">
        <f t="shared" si="529"/>
        <v/>
      </c>
      <c r="AJ579" s="58" t="str">
        <f t="shared" si="530"/>
        <v/>
      </c>
      <c r="AK579" s="59" t="str">
        <f t="shared" si="531"/>
        <v/>
      </c>
      <c r="AL579" s="60" t="str">
        <f t="shared" si="532"/>
        <v/>
      </c>
      <c r="AM579" s="58" t="str">
        <f t="shared" si="533"/>
        <v/>
      </c>
      <c r="AN579" s="59" t="str">
        <f t="shared" si="534"/>
        <v/>
      </c>
      <c r="AO579" s="7" t="str">
        <f t="shared" si="535"/>
        <v/>
      </c>
      <c r="AP579" s="84">
        <f t="shared" si="547"/>
        <v>0</v>
      </c>
      <c r="AR579" s="83">
        <f t="shared" si="514"/>
        <v>1</v>
      </c>
      <c r="AT579" s="83">
        <f t="shared" si="515"/>
        <v>0</v>
      </c>
      <c r="AV579" s="57" t="str">
        <f>IF(明細書!Q579="","",明細書!Q579)</f>
        <v/>
      </c>
      <c r="AW579" s="58" t="str">
        <f>IF(明細書!R579="","",明細書!R579)</f>
        <v/>
      </c>
      <c r="AX579" s="59" t="str">
        <f>IF(明細書!S579="","",明細書!S579)</f>
        <v/>
      </c>
      <c r="AY579" s="60" t="str">
        <f>IF(明細書!T579="","",明細書!T579)</f>
        <v/>
      </c>
      <c r="AZ579" s="58" t="str">
        <f>IF(明細書!U579="","",明細書!U579)</f>
        <v/>
      </c>
      <c r="BA579" s="59" t="str">
        <f>IF(明細書!V579="","",明細書!V579)</f>
        <v/>
      </c>
      <c r="BB579" s="7" t="str">
        <f>IF(明細書!W579="","",明細書!W579)</f>
        <v/>
      </c>
      <c r="BD579" s="57" t="str">
        <f t="shared" si="536"/>
        <v/>
      </c>
      <c r="BE579" s="58" t="str">
        <f t="shared" si="537"/>
        <v/>
      </c>
      <c r="BF579" s="59" t="str">
        <f t="shared" si="538"/>
        <v/>
      </c>
      <c r="BG579" s="60" t="str">
        <f t="shared" si="539"/>
        <v/>
      </c>
      <c r="BH579" s="58" t="str">
        <f t="shared" si="540"/>
        <v/>
      </c>
      <c r="BI579" s="59" t="str">
        <f t="shared" si="541"/>
        <v/>
      </c>
      <c r="BJ579" s="7" t="str">
        <f t="shared" si="542"/>
        <v/>
      </c>
      <c r="BK579" s="7">
        <f t="shared" si="543"/>
        <v>0</v>
      </c>
      <c r="BL579" s="84">
        <f t="shared" si="544"/>
        <v>0</v>
      </c>
      <c r="BM579" s="83">
        <f t="shared" si="545"/>
        <v>1</v>
      </c>
    </row>
    <row r="580" spans="7:65" ht="20.25" customHeight="1" x14ac:dyDescent="0.15">
      <c r="G580" s="55" t="str">
        <f>IF(明細書!H580="","",明細書!H580)</f>
        <v/>
      </c>
      <c r="H580" s="42" t="str">
        <f>IF(明細書!I580="","",明細書!I580)</f>
        <v/>
      </c>
      <c r="I580" s="43" t="str">
        <f>IF(明細書!J580="","",明細書!J580)</f>
        <v/>
      </c>
      <c r="J580" s="44" t="str">
        <f>IF(明細書!K580="","",明細書!K580)</f>
        <v/>
      </c>
      <c r="K580" s="42" t="str">
        <f>IF(明細書!L580="","",明細書!L580)</f>
        <v/>
      </c>
      <c r="L580" s="43" t="str">
        <f>IF(明細書!M580="","",明細書!M580)</f>
        <v/>
      </c>
      <c r="M580" s="45" t="str">
        <f>IF(明細書!N580="","",明細書!N580)</f>
        <v/>
      </c>
      <c r="N580" s="342">
        <f>明細書!O580</f>
        <v>0</v>
      </c>
      <c r="O580" s="343"/>
      <c r="Q580" s="55" t="str">
        <f t="shared" si="516"/>
        <v/>
      </c>
      <c r="R580" s="42" t="str">
        <f t="shared" si="517"/>
        <v/>
      </c>
      <c r="S580" s="43" t="str">
        <f t="shared" si="518"/>
        <v/>
      </c>
      <c r="T580" s="44" t="str">
        <f t="shared" si="519"/>
        <v/>
      </c>
      <c r="U580" s="42" t="str">
        <f t="shared" si="520"/>
        <v/>
      </c>
      <c r="V580" s="43" t="str">
        <f t="shared" si="521"/>
        <v/>
      </c>
      <c r="W580" s="46" t="str">
        <f t="shared" si="522"/>
        <v/>
      </c>
      <c r="X580" s="83">
        <f t="shared" si="546"/>
        <v>0</v>
      </c>
      <c r="Z580" s="57">
        <f t="shared" si="523"/>
        <v>0</v>
      </c>
      <c r="AA580" s="58">
        <f t="shared" si="524"/>
        <v>0</v>
      </c>
      <c r="AB580" s="59">
        <f t="shared" si="525"/>
        <v>0</v>
      </c>
      <c r="AC580" s="60">
        <f t="shared" si="526"/>
        <v>0</v>
      </c>
      <c r="AD580" s="58">
        <f t="shared" si="527"/>
        <v>0</v>
      </c>
      <c r="AE580" s="59">
        <f t="shared" si="528"/>
        <v>0</v>
      </c>
      <c r="AF580" s="7">
        <f t="shared" si="512"/>
        <v>0</v>
      </c>
      <c r="AG580" s="84">
        <f t="shared" si="513"/>
        <v>0</v>
      </c>
      <c r="AI580" s="57" t="str">
        <f t="shared" si="529"/>
        <v/>
      </c>
      <c r="AJ580" s="58" t="str">
        <f t="shared" si="530"/>
        <v/>
      </c>
      <c r="AK580" s="59" t="str">
        <f t="shared" si="531"/>
        <v/>
      </c>
      <c r="AL580" s="60" t="str">
        <f t="shared" si="532"/>
        <v/>
      </c>
      <c r="AM580" s="58" t="str">
        <f t="shared" si="533"/>
        <v/>
      </c>
      <c r="AN580" s="59" t="str">
        <f t="shared" si="534"/>
        <v/>
      </c>
      <c r="AO580" s="7" t="str">
        <f t="shared" si="535"/>
        <v/>
      </c>
      <c r="AP580" s="84">
        <f t="shared" si="547"/>
        <v>0</v>
      </c>
      <c r="AR580" s="83">
        <f t="shared" si="514"/>
        <v>1</v>
      </c>
      <c r="AT580" s="83">
        <f t="shared" si="515"/>
        <v>0</v>
      </c>
      <c r="AV580" s="57" t="str">
        <f>IF(明細書!Q580="","",明細書!Q580)</f>
        <v/>
      </c>
      <c r="AW580" s="58" t="str">
        <f>IF(明細書!R580="","",明細書!R580)</f>
        <v/>
      </c>
      <c r="AX580" s="59" t="str">
        <f>IF(明細書!S580="","",明細書!S580)</f>
        <v/>
      </c>
      <c r="AY580" s="60" t="str">
        <f>IF(明細書!T580="","",明細書!T580)</f>
        <v/>
      </c>
      <c r="AZ580" s="58" t="str">
        <f>IF(明細書!U580="","",明細書!U580)</f>
        <v/>
      </c>
      <c r="BA580" s="59" t="str">
        <f>IF(明細書!V580="","",明細書!V580)</f>
        <v/>
      </c>
      <c r="BB580" s="7" t="str">
        <f>IF(明細書!W580="","",明細書!W580)</f>
        <v/>
      </c>
      <c r="BD580" s="57" t="str">
        <f t="shared" si="536"/>
        <v/>
      </c>
      <c r="BE580" s="58" t="str">
        <f t="shared" si="537"/>
        <v/>
      </c>
      <c r="BF580" s="59" t="str">
        <f t="shared" si="538"/>
        <v/>
      </c>
      <c r="BG580" s="60" t="str">
        <f t="shared" si="539"/>
        <v/>
      </c>
      <c r="BH580" s="58" t="str">
        <f t="shared" si="540"/>
        <v/>
      </c>
      <c r="BI580" s="59" t="str">
        <f t="shared" si="541"/>
        <v/>
      </c>
      <c r="BJ580" s="7" t="str">
        <f t="shared" si="542"/>
        <v/>
      </c>
      <c r="BK580" s="7">
        <f t="shared" si="543"/>
        <v>0</v>
      </c>
      <c r="BL580" s="84">
        <f t="shared" si="544"/>
        <v>0</v>
      </c>
      <c r="BM580" s="83">
        <f t="shared" si="545"/>
        <v>1</v>
      </c>
    </row>
    <row r="581" spans="7:65" ht="20.25" customHeight="1" x14ac:dyDescent="0.15">
      <c r="G581" s="55" t="str">
        <f>IF(明細書!H581="","",明細書!H581)</f>
        <v/>
      </c>
      <c r="H581" s="42" t="str">
        <f>IF(明細書!I581="","",明細書!I581)</f>
        <v/>
      </c>
      <c r="I581" s="43" t="str">
        <f>IF(明細書!J581="","",明細書!J581)</f>
        <v/>
      </c>
      <c r="J581" s="44" t="str">
        <f>IF(明細書!K581="","",明細書!K581)</f>
        <v/>
      </c>
      <c r="K581" s="42" t="str">
        <f>IF(明細書!L581="","",明細書!L581)</f>
        <v/>
      </c>
      <c r="L581" s="43" t="str">
        <f>IF(明細書!M581="","",明細書!M581)</f>
        <v/>
      </c>
      <c r="M581" s="45" t="str">
        <f>IF(明細書!N581="","",明細書!N581)</f>
        <v/>
      </c>
      <c r="N581" s="342">
        <f>明細書!O581</f>
        <v>0</v>
      </c>
      <c r="O581" s="343"/>
      <c r="Q581" s="55" t="str">
        <f t="shared" si="516"/>
        <v/>
      </c>
      <c r="R581" s="42" t="str">
        <f t="shared" si="517"/>
        <v/>
      </c>
      <c r="S581" s="43" t="str">
        <f t="shared" si="518"/>
        <v/>
      </c>
      <c r="T581" s="44" t="str">
        <f t="shared" si="519"/>
        <v/>
      </c>
      <c r="U581" s="42" t="str">
        <f t="shared" si="520"/>
        <v/>
      </c>
      <c r="V581" s="43" t="str">
        <f t="shared" si="521"/>
        <v/>
      </c>
      <c r="W581" s="46" t="str">
        <f t="shared" si="522"/>
        <v/>
      </c>
      <c r="X581" s="83">
        <f t="shared" si="546"/>
        <v>0</v>
      </c>
      <c r="Z581" s="57">
        <f t="shared" si="523"/>
        <v>0</v>
      </c>
      <c r="AA581" s="58">
        <f t="shared" si="524"/>
        <v>0</v>
      </c>
      <c r="AB581" s="59">
        <f t="shared" si="525"/>
        <v>0</v>
      </c>
      <c r="AC581" s="60">
        <f t="shared" si="526"/>
        <v>0</v>
      </c>
      <c r="AD581" s="58">
        <f t="shared" si="527"/>
        <v>0</v>
      </c>
      <c r="AE581" s="59">
        <f t="shared" si="528"/>
        <v>0</v>
      </c>
      <c r="AF581" s="7">
        <f t="shared" si="512"/>
        <v>0</v>
      </c>
      <c r="AG581" s="84">
        <f t="shared" si="513"/>
        <v>0</v>
      </c>
      <c r="AI581" s="57" t="str">
        <f t="shared" si="529"/>
        <v/>
      </c>
      <c r="AJ581" s="58" t="str">
        <f t="shared" si="530"/>
        <v/>
      </c>
      <c r="AK581" s="59" t="str">
        <f t="shared" si="531"/>
        <v/>
      </c>
      <c r="AL581" s="60" t="str">
        <f t="shared" si="532"/>
        <v/>
      </c>
      <c r="AM581" s="58" t="str">
        <f t="shared" si="533"/>
        <v/>
      </c>
      <c r="AN581" s="59" t="str">
        <f t="shared" si="534"/>
        <v/>
      </c>
      <c r="AO581" s="7" t="str">
        <f t="shared" si="535"/>
        <v/>
      </c>
      <c r="AP581" s="84">
        <f t="shared" si="547"/>
        <v>0</v>
      </c>
      <c r="AR581" s="83">
        <f t="shared" si="514"/>
        <v>1</v>
      </c>
      <c r="AT581" s="83">
        <f t="shared" si="515"/>
        <v>0</v>
      </c>
      <c r="AV581" s="57" t="str">
        <f>IF(明細書!Q581="","",明細書!Q581)</f>
        <v/>
      </c>
      <c r="AW581" s="58" t="str">
        <f>IF(明細書!R581="","",明細書!R581)</f>
        <v/>
      </c>
      <c r="AX581" s="59" t="str">
        <f>IF(明細書!S581="","",明細書!S581)</f>
        <v/>
      </c>
      <c r="AY581" s="60" t="str">
        <f>IF(明細書!T581="","",明細書!T581)</f>
        <v/>
      </c>
      <c r="AZ581" s="58" t="str">
        <f>IF(明細書!U581="","",明細書!U581)</f>
        <v/>
      </c>
      <c r="BA581" s="59" t="str">
        <f>IF(明細書!V581="","",明細書!V581)</f>
        <v/>
      </c>
      <c r="BB581" s="7" t="str">
        <f>IF(明細書!W581="","",明細書!W581)</f>
        <v/>
      </c>
      <c r="BD581" s="57" t="str">
        <f t="shared" si="536"/>
        <v/>
      </c>
      <c r="BE581" s="58" t="str">
        <f t="shared" si="537"/>
        <v/>
      </c>
      <c r="BF581" s="59" t="str">
        <f t="shared" si="538"/>
        <v/>
      </c>
      <c r="BG581" s="60" t="str">
        <f t="shared" si="539"/>
        <v/>
      </c>
      <c r="BH581" s="58" t="str">
        <f t="shared" si="540"/>
        <v/>
      </c>
      <c r="BI581" s="59" t="str">
        <f t="shared" si="541"/>
        <v/>
      </c>
      <c r="BJ581" s="7" t="str">
        <f t="shared" si="542"/>
        <v/>
      </c>
      <c r="BK581" s="7">
        <f t="shared" si="543"/>
        <v>0</v>
      </c>
      <c r="BL581" s="84">
        <f t="shared" si="544"/>
        <v>0</v>
      </c>
      <c r="BM581" s="83">
        <f t="shared" si="545"/>
        <v>1</v>
      </c>
    </row>
    <row r="582" spans="7:65" ht="20.25" customHeight="1" x14ac:dyDescent="0.15">
      <c r="G582" s="55" t="str">
        <f>IF(明細書!H582="","",明細書!H582)</f>
        <v/>
      </c>
      <c r="H582" s="42" t="str">
        <f>IF(明細書!I582="","",明細書!I582)</f>
        <v/>
      </c>
      <c r="I582" s="43" t="str">
        <f>IF(明細書!J582="","",明細書!J582)</f>
        <v/>
      </c>
      <c r="J582" s="44" t="str">
        <f>IF(明細書!K582="","",明細書!K582)</f>
        <v/>
      </c>
      <c r="K582" s="42" t="str">
        <f>IF(明細書!L582="","",明細書!L582)</f>
        <v/>
      </c>
      <c r="L582" s="43" t="str">
        <f>IF(明細書!M582="","",明細書!M582)</f>
        <v/>
      </c>
      <c r="M582" s="45" t="str">
        <f>IF(明細書!N582="","",明細書!N582)</f>
        <v/>
      </c>
      <c r="N582" s="342">
        <f>明細書!O582</f>
        <v>0</v>
      </c>
      <c r="O582" s="343"/>
      <c r="Q582" s="55" t="str">
        <f t="shared" si="516"/>
        <v/>
      </c>
      <c r="R582" s="42" t="str">
        <f t="shared" si="517"/>
        <v/>
      </c>
      <c r="S582" s="43" t="str">
        <f t="shared" si="518"/>
        <v/>
      </c>
      <c r="T582" s="44" t="str">
        <f t="shared" si="519"/>
        <v/>
      </c>
      <c r="U582" s="42" t="str">
        <f t="shared" si="520"/>
        <v/>
      </c>
      <c r="V582" s="43" t="str">
        <f t="shared" si="521"/>
        <v/>
      </c>
      <c r="W582" s="46" t="str">
        <f t="shared" si="522"/>
        <v/>
      </c>
      <c r="X582" s="83">
        <f t="shared" si="546"/>
        <v>0</v>
      </c>
      <c r="Z582" s="57">
        <f t="shared" si="523"/>
        <v>0</v>
      </c>
      <c r="AA582" s="58">
        <f t="shared" si="524"/>
        <v>0</v>
      </c>
      <c r="AB582" s="59">
        <f t="shared" si="525"/>
        <v>0</v>
      </c>
      <c r="AC582" s="60">
        <f t="shared" si="526"/>
        <v>0</v>
      </c>
      <c r="AD582" s="58">
        <f t="shared" si="527"/>
        <v>0</v>
      </c>
      <c r="AE582" s="59">
        <f t="shared" si="528"/>
        <v>0</v>
      </c>
      <c r="AF582" s="7">
        <f t="shared" si="512"/>
        <v>0</v>
      </c>
      <c r="AG582" s="84">
        <f t="shared" si="513"/>
        <v>0</v>
      </c>
      <c r="AI582" s="57" t="str">
        <f t="shared" si="529"/>
        <v/>
      </c>
      <c r="AJ582" s="58" t="str">
        <f t="shared" si="530"/>
        <v/>
      </c>
      <c r="AK582" s="59" t="str">
        <f t="shared" si="531"/>
        <v/>
      </c>
      <c r="AL582" s="60" t="str">
        <f t="shared" si="532"/>
        <v/>
      </c>
      <c r="AM582" s="58" t="str">
        <f t="shared" si="533"/>
        <v/>
      </c>
      <c r="AN582" s="59" t="str">
        <f t="shared" si="534"/>
        <v/>
      </c>
      <c r="AO582" s="7" t="str">
        <f t="shared" si="535"/>
        <v/>
      </c>
      <c r="AP582" s="84">
        <f t="shared" si="547"/>
        <v>0</v>
      </c>
      <c r="AR582" s="83">
        <f t="shared" si="514"/>
        <v>1</v>
      </c>
      <c r="AT582" s="83">
        <f t="shared" si="515"/>
        <v>0</v>
      </c>
      <c r="AV582" s="57" t="str">
        <f>IF(明細書!Q582="","",明細書!Q582)</f>
        <v/>
      </c>
      <c r="AW582" s="58" t="str">
        <f>IF(明細書!R582="","",明細書!R582)</f>
        <v/>
      </c>
      <c r="AX582" s="59" t="str">
        <f>IF(明細書!S582="","",明細書!S582)</f>
        <v/>
      </c>
      <c r="AY582" s="60" t="str">
        <f>IF(明細書!T582="","",明細書!T582)</f>
        <v/>
      </c>
      <c r="AZ582" s="58" t="str">
        <f>IF(明細書!U582="","",明細書!U582)</f>
        <v/>
      </c>
      <c r="BA582" s="59" t="str">
        <f>IF(明細書!V582="","",明細書!V582)</f>
        <v/>
      </c>
      <c r="BB582" s="7" t="str">
        <f>IF(明細書!W582="","",明細書!W582)</f>
        <v/>
      </c>
      <c r="BD582" s="57" t="str">
        <f t="shared" si="536"/>
        <v/>
      </c>
      <c r="BE582" s="58" t="str">
        <f t="shared" si="537"/>
        <v/>
      </c>
      <c r="BF582" s="59" t="str">
        <f t="shared" si="538"/>
        <v/>
      </c>
      <c r="BG582" s="60" t="str">
        <f t="shared" si="539"/>
        <v/>
      </c>
      <c r="BH582" s="58" t="str">
        <f t="shared" si="540"/>
        <v/>
      </c>
      <c r="BI582" s="59" t="str">
        <f t="shared" si="541"/>
        <v/>
      </c>
      <c r="BJ582" s="7" t="str">
        <f t="shared" si="542"/>
        <v/>
      </c>
      <c r="BK582" s="7">
        <f t="shared" si="543"/>
        <v>0</v>
      </c>
      <c r="BL582" s="84">
        <f t="shared" si="544"/>
        <v>0</v>
      </c>
      <c r="BM582" s="83">
        <f t="shared" si="545"/>
        <v>1</v>
      </c>
    </row>
    <row r="583" spans="7:65" ht="20.25" customHeight="1" thickBot="1" x14ac:dyDescent="0.2">
      <c r="G583" s="54" t="str">
        <f>IF(明細書!H583="","",明細書!H583)</f>
        <v/>
      </c>
      <c r="H583" s="47" t="str">
        <f>IF(明細書!I583="","",明細書!I583)</f>
        <v/>
      </c>
      <c r="I583" s="26" t="str">
        <f>IF(明細書!J583="","",明細書!J583)</f>
        <v/>
      </c>
      <c r="J583" s="27" t="str">
        <f>IF(明細書!K583="","",明細書!K583)</f>
        <v/>
      </c>
      <c r="K583" s="47" t="str">
        <f>IF(明細書!L583="","",明細書!L583)</f>
        <v/>
      </c>
      <c r="L583" s="26" t="str">
        <f>IF(明細書!M583="","",明細書!M583)</f>
        <v/>
      </c>
      <c r="M583" s="48" t="str">
        <f>IF(明細書!N583="","",明細書!N583)</f>
        <v/>
      </c>
      <c r="N583" s="344">
        <f>明細書!O583</f>
        <v>0</v>
      </c>
      <c r="O583" s="345"/>
      <c r="Q583" s="54" t="str">
        <f t="shared" si="516"/>
        <v/>
      </c>
      <c r="R583" s="47" t="str">
        <f t="shared" si="517"/>
        <v/>
      </c>
      <c r="S583" s="26" t="str">
        <f t="shared" si="518"/>
        <v/>
      </c>
      <c r="T583" s="27" t="str">
        <f t="shared" si="519"/>
        <v/>
      </c>
      <c r="U583" s="47" t="str">
        <f t="shared" si="520"/>
        <v/>
      </c>
      <c r="V583" s="26" t="str">
        <f t="shared" si="521"/>
        <v/>
      </c>
      <c r="W583" s="49" t="str">
        <f t="shared" si="522"/>
        <v/>
      </c>
      <c r="X583" s="85">
        <f t="shared" si="546"/>
        <v>0</v>
      </c>
      <c r="Z583" s="62">
        <f t="shared" si="523"/>
        <v>0</v>
      </c>
      <c r="AA583" s="63">
        <f t="shared" si="524"/>
        <v>0</v>
      </c>
      <c r="AB583" s="64">
        <f t="shared" si="525"/>
        <v>0</v>
      </c>
      <c r="AC583" s="65">
        <f t="shared" si="526"/>
        <v>0</v>
      </c>
      <c r="AD583" s="63">
        <f t="shared" si="527"/>
        <v>0</v>
      </c>
      <c r="AE583" s="64">
        <f t="shared" si="528"/>
        <v>0</v>
      </c>
      <c r="AF583" s="61">
        <f t="shared" si="512"/>
        <v>0</v>
      </c>
      <c r="AG583" s="86">
        <f t="shared" si="513"/>
        <v>0</v>
      </c>
      <c r="AI583" s="62" t="str">
        <f t="shared" si="529"/>
        <v/>
      </c>
      <c r="AJ583" s="63" t="str">
        <f t="shared" si="530"/>
        <v/>
      </c>
      <c r="AK583" s="64" t="str">
        <f t="shared" si="531"/>
        <v/>
      </c>
      <c r="AL583" s="65" t="str">
        <f t="shared" si="532"/>
        <v/>
      </c>
      <c r="AM583" s="63" t="str">
        <f t="shared" si="533"/>
        <v/>
      </c>
      <c r="AN583" s="64" t="str">
        <f t="shared" si="534"/>
        <v/>
      </c>
      <c r="AO583" s="61" t="str">
        <f t="shared" si="535"/>
        <v/>
      </c>
      <c r="AP583" s="86">
        <f t="shared" si="547"/>
        <v>0</v>
      </c>
      <c r="AR583" s="85">
        <f t="shared" si="514"/>
        <v>1</v>
      </c>
      <c r="AT583" s="85">
        <f t="shared" si="515"/>
        <v>0</v>
      </c>
      <c r="AV583" s="62" t="str">
        <f>IF(明細書!Q583="","",明細書!Q583)</f>
        <v/>
      </c>
      <c r="AW583" s="63" t="str">
        <f>IF(明細書!R583="","",明細書!R583)</f>
        <v/>
      </c>
      <c r="AX583" s="64" t="str">
        <f>IF(明細書!S583="","",明細書!S583)</f>
        <v/>
      </c>
      <c r="AY583" s="65" t="str">
        <f>IF(明細書!T583="","",明細書!T583)</f>
        <v/>
      </c>
      <c r="AZ583" s="63" t="str">
        <f>IF(明細書!U583="","",明細書!U583)</f>
        <v/>
      </c>
      <c r="BA583" s="64" t="str">
        <f>IF(明細書!V583="","",明細書!V583)</f>
        <v/>
      </c>
      <c r="BB583" s="61" t="str">
        <f>IF(明細書!W583="","",明細書!W583)</f>
        <v/>
      </c>
      <c r="BD583" s="62" t="str">
        <f t="shared" si="536"/>
        <v/>
      </c>
      <c r="BE583" s="63" t="str">
        <f t="shared" si="537"/>
        <v/>
      </c>
      <c r="BF583" s="64" t="str">
        <f t="shared" si="538"/>
        <v/>
      </c>
      <c r="BG583" s="65" t="str">
        <f t="shared" si="539"/>
        <v/>
      </c>
      <c r="BH583" s="63" t="str">
        <f t="shared" si="540"/>
        <v/>
      </c>
      <c r="BI583" s="64" t="str">
        <f t="shared" si="541"/>
        <v/>
      </c>
      <c r="BJ583" s="61" t="str">
        <f t="shared" si="542"/>
        <v/>
      </c>
      <c r="BK583" s="61">
        <f t="shared" si="543"/>
        <v>0</v>
      </c>
      <c r="BL583" s="86">
        <f t="shared" si="544"/>
        <v>0</v>
      </c>
      <c r="BM583" s="85">
        <f t="shared" si="545"/>
        <v>1</v>
      </c>
    </row>
    <row r="584" spans="7:65" ht="20.25" customHeight="1" thickBot="1" x14ac:dyDescent="0.2">
      <c r="Z584" s="87"/>
      <c r="AA584" s="88" t="s">
        <v>22</v>
      </c>
      <c r="AD584" s="88"/>
      <c r="AE584" s="88" t="s">
        <v>23</v>
      </c>
      <c r="AF584" s="89"/>
      <c r="AG584" s="76" t="str">
        <f>IF($AT584&gt;8,AG586,IF($AT584=8,IF($AR584=-1,"-","\"),IF($AT584=7,IF($AR584=-1,"\",""),"")))</f>
        <v/>
      </c>
      <c r="AH584" s="67" t="str">
        <f>IF($AT584&gt;7,AH586,IF($AT584=7,IF($AR584=-1,"-","\"),IF($AT584=6,IF($AR584=-1,"\",""),"")))</f>
        <v/>
      </c>
      <c r="AI584" s="67" t="str">
        <f>IF($AT584&gt;6,AI586,IF($AT584=6,IF($AR584=-1,"-","\"),IF($AT584=5,IF($AR584=-1,"\",""),"")))</f>
        <v/>
      </c>
      <c r="AJ584" s="67" t="str">
        <f>IF($AT584&gt;5,AJ586,IF($AT584=5,IF($AR584=-1,"-","\"),IF($AT584=4,IF($AR584=-1,"\",""),"")))</f>
        <v/>
      </c>
      <c r="AK584" s="67" t="str">
        <f>IF($AT584&gt;4,AK586,IF($AT584=4,IF($AR584=-1,"-","\"),IF($AT584=3,IF($AR584=-1,"\",""),"")))</f>
        <v/>
      </c>
      <c r="AL584" s="67" t="str">
        <f>IF($AT584&gt;3,AL586,IF($AT584=3,IF($AR584=-1,"-","\"),IF($AT584=2,IF($AR584=-1,"\",""),"")))</f>
        <v/>
      </c>
      <c r="AM584" s="67" t="str">
        <f>IF($AT584&gt;2,AM586,IF($AT584=2,IF($AR584=-1,"-","\"),IF($AT584=1,IF($AR584=-1,"\",""),"")))</f>
        <v/>
      </c>
      <c r="AN584" s="67" t="str">
        <f>IF($AT584&gt;1,AN586,IF($AT584=1,IF($AR584=-1,"-","\"),""))</f>
        <v/>
      </c>
      <c r="AO584" s="69" t="str">
        <f>IF($AT584&gt;0,AO586,"")</f>
        <v/>
      </c>
      <c r="AP584" s="89">
        <f>SUM(BL554:BL583)</f>
        <v>0</v>
      </c>
      <c r="AR584" s="90">
        <f>IF(AP584&lt;0,-1,1)</f>
        <v>1</v>
      </c>
      <c r="AT584" s="82">
        <f>IF(COUNTBLANK(AV554:BB583)=210,0,LEN(AP586))</f>
        <v>0</v>
      </c>
    </row>
    <row r="585" spans="7:65" ht="20.25" customHeight="1" thickBot="1" x14ac:dyDescent="0.2">
      <c r="Z585" s="79"/>
      <c r="AA585" s="80" t="s">
        <v>24</v>
      </c>
      <c r="AB585" s="80"/>
      <c r="AC585" s="80"/>
      <c r="AD585" s="80"/>
      <c r="AE585" s="80" t="s">
        <v>23</v>
      </c>
      <c r="AF585" s="81"/>
      <c r="AG585" s="76" t="str">
        <f>IF($AT585&gt;8,AG587,IF($AT585=8,IF($AR585=-1,"-","\"),IF($AT585=7,IF($AR585=-1,"\",""),"")))</f>
        <v/>
      </c>
      <c r="AH585" s="67" t="str">
        <f>IF($AT585&gt;7,AH587,IF($AT585=7,IF($AR585=-1,"-","\"),IF($AT585=6,IF($AR585=-1,"\",""),"")))</f>
        <v/>
      </c>
      <c r="AI585" s="67" t="str">
        <f>IF($AT585&gt;6,AI587,IF($AT585=6,IF($AR585=-1,"-","\"),IF($AT585=5,IF($AR585=-1,"\",""),"")))</f>
        <v/>
      </c>
      <c r="AJ585" s="67" t="str">
        <f>IF($AT585&gt;5,AJ587,IF($AT585=5,IF($AR585=-1,"-","\"),IF($AT585=4,IF($AR585=-1,"\",""),"")))</f>
        <v/>
      </c>
      <c r="AK585" s="67" t="str">
        <f>IF($AT585&gt;4,AK587,IF($AT585=4,IF($AR585=-1,"-","\"),IF($AT585=3,IF($AR585=-1,"\",""),"")))</f>
        <v/>
      </c>
      <c r="AL585" s="67" t="str">
        <f>IF($AT585&gt;3,AL587,IF($AT585=3,IF($AR585=-1,"-","\"),IF($AT585=2,IF($AR585=-1,"\",""),"")))</f>
        <v/>
      </c>
      <c r="AM585" s="67" t="str">
        <f>IF($AT585&gt;2,AM587,IF($AT585=2,IF($AR585=-1,"-","\"),IF($AT585=1,IF($AR585=-1,"\",""),"")))</f>
        <v/>
      </c>
      <c r="AN585" s="67" t="str">
        <f>IF($AT585&gt;1,AN587,IF($AT585=1,IF($AR585=-1,"-","\"),""))</f>
        <v/>
      </c>
      <c r="AO585" s="69" t="str">
        <f>IF($AT585&gt;0,AO587,"")</f>
        <v/>
      </c>
      <c r="AP585" s="81">
        <f>AP584+AP546</f>
        <v>0</v>
      </c>
      <c r="AR585" s="82">
        <f>IF(AP585&lt;0,-1,1)</f>
        <v>1</v>
      </c>
      <c r="AT585" s="85">
        <f>IF(COUNTBLANK(AV554:BB583)=210,0,LEN(AP587))</f>
        <v>0</v>
      </c>
    </row>
    <row r="586" spans="7:65" ht="20.25" customHeight="1" thickBot="1" x14ac:dyDescent="0.2">
      <c r="Z586" s="79" t="s">
        <v>63</v>
      </c>
      <c r="AA586" s="80" t="s">
        <v>22</v>
      </c>
      <c r="AB586" s="80"/>
      <c r="AC586" s="80"/>
      <c r="AD586" s="80"/>
      <c r="AE586" s="80" t="s">
        <v>23</v>
      </c>
      <c r="AF586" s="81" t="s">
        <v>63</v>
      </c>
      <c r="AG586" s="34">
        <f>INT(AP586/10000000)-INT(AP586/100000000)*10</f>
        <v>0</v>
      </c>
      <c r="AH586" s="72">
        <f>INT(AP586/1000000)-INT(AP586/10000000)*10</f>
        <v>0</v>
      </c>
      <c r="AI586" s="73">
        <f>INT(AP586/100000)-INT(AP586/1000000)*10</f>
        <v>0</v>
      </c>
      <c r="AJ586" s="74">
        <f>INT(AP586/100000)-INT(AP586/1000000)*10</f>
        <v>0</v>
      </c>
      <c r="AK586" s="72">
        <f>INT(AP586/10000)-INT(AP586/100000)*10</f>
        <v>0</v>
      </c>
      <c r="AL586" s="73">
        <f>INT(AP586/1000)-INT(AP586/10000)*10</f>
        <v>0</v>
      </c>
      <c r="AM586" s="74">
        <f>INT(AP586/100)-INT(AP586/1000)*10</f>
        <v>0</v>
      </c>
      <c r="AN586" s="72">
        <f>INT(AP586/10)-INT(AP586/100)*10</f>
        <v>0</v>
      </c>
      <c r="AO586" s="36">
        <f>INT(AP586/1)-INT(AP586/10)*10</f>
        <v>0</v>
      </c>
      <c r="AP586" s="75">
        <f>AP584*AR584</f>
        <v>0</v>
      </c>
    </row>
    <row r="587" spans="7:65" ht="20.25" customHeight="1" thickBot="1" x14ac:dyDescent="0.2">
      <c r="Z587" s="79" t="s">
        <v>63</v>
      </c>
      <c r="AA587" s="80" t="s">
        <v>24</v>
      </c>
      <c r="AB587" s="80"/>
      <c r="AC587" s="80"/>
      <c r="AD587" s="80"/>
      <c r="AE587" s="80" t="s">
        <v>23</v>
      </c>
      <c r="AF587" s="81" t="s">
        <v>63</v>
      </c>
      <c r="AG587" s="70">
        <f>INT(AP587/10000000)-INT(AP587/100000000)*10</f>
        <v>0</v>
      </c>
      <c r="AH587" s="67">
        <f>INT(AP587/1000000)-INT(AP587/10000000)*10</f>
        <v>0</v>
      </c>
      <c r="AI587" s="68">
        <f>INT(AP587/100000)-INT(AP587/1000000)*10</f>
        <v>0</v>
      </c>
      <c r="AJ587" s="66">
        <f>INT(AP587/100000)-INT(AP587/1000000)*10</f>
        <v>0</v>
      </c>
      <c r="AK587" s="67">
        <f>INT(AP587/10000)-INT(AP587/100000)*10</f>
        <v>0</v>
      </c>
      <c r="AL587" s="68">
        <f>INT(AP587/1000)-INT(AP587/10000)*10</f>
        <v>0</v>
      </c>
      <c r="AM587" s="66">
        <f>INT(AP587/100)-INT(AP587/1000)*10</f>
        <v>0</v>
      </c>
      <c r="AN587" s="67">
        <f>INT(AP587/10)-INT(AP587/100)*10</f>
        <v>0</v>
      </c>
      <c r="AO587" s="69">
        <f>INT(AP587/1)-INT(AP587/10)*10</f>
        <v>0</v>
      </c>
      <c r="AP587" s="71">
        <f>AP585*AR585</f>
        <v>0</v>
      </c>
    </row>
  </sheetData>
  <sheetProtection algorithmName="SHA-512" hashValue="XQG4wASmpAqQRw7oQWHARoUCyOWnU/5FNHPoCHz7/egs1NKbaruQtcw3FqvFnFrYMSyExTa20Xjdp/bMJcsMGg==" saltValue="OOXBD66YSG1l/fvFcaKdSw==" spinCount="100000" sheet="1" objects="1" scenarios="1" selectLockedCells="1"/>
  <mergeCells count="450">
    <mergeCell ref="N13:O13"/>
    <mergeCell ref="N8:O8"/>
    <mergeCell ref="N9:O9"/>
    <mergeCell ref="N10:O10"/>
    <mergeCell ref="N11:O11"/>
    <mergeCell ref="N12:O12"/>
    <mergeCell ref="N25:O25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49:O49"/>
    <mergeCell ref="N50:O50"/>
    <mergeCell ref="N51:O51"/>
    <mergeCell ref="N52:O52"/>
    <mergeCell ref="N53:O53"/>
    <mergeCell ref="N37:O37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60:O60"/>
    <mergeCell ref="N61:O61"/>
    <mergeCell ref="N62:O62"/>
    <mergeCell ref="N63:O63"/>
    <mergeCell ref="N54:O54"/>
    <mergeCell ref="N55:O55"/>
    <mergeCell ref="N56:O56"/>
    <mergeCell ref="N57:O57"/>
    <mergeCell ref="N58:O58"/>
    <mergeCell ref="N89:O89"/>
    <mergeCell ref="N90:O90"/>
    <mergeCell ref="N91:O91"/>
    <mergeCell ref="N92:O92"/>
    <mergeCell ref="N93:O93"/>
    <mergeCell ref="N47:O47"/>
    <mergeCell ref="N48:O48"/>
    <mergeCell ref="N86:O86"/>
    <mergeCell ref="N87:O87"/>
    <mergeCell ref="N88:O88"/>
    <mergeCell ref="N74:O74"/>
    <mergeCell ref="N75:O75"/>
    <mergeCell ref="N76:O76"/>
    <mergeCell ref="N69:O69"/>
    <mergeCell ref="N70:O70"/>
    <mergeCell ref="N71:O71"/>
    <mergeCell ref="N72:O72"/>
    <mergeCell ref="N73:O73"/>
    <mergeCell ref="N64:O64"/>
    <mergeCell ref="N65:O65"/>
    <mergeCell ref="N66:O66"/>
    <mergeCell ref="N67:O67"/>
    <mergeCell ref="N68:O68"/>
    <mergeCell ref="N59:O59"/>
    <mergeCell ref="N99:O99"/>
    <mergeCell ref="N100:O100"/>
    <mergeCell ref="N101:O101"/>
    <mergeCell ref="N102:O102"/>
    <mergeCell ref="N103:O103"/>
    <mergeCell ref="N94:O94"/>
    <mergeCell ref="N95:O95"/>
    <mergeCell ref="N96:O96"/>
    <mergeCell ref="N97:O97"/>
    <mergeCell ref="N98:O98"/>
    <mergeCell ref="N109:O109"/>
    <mergeCell ref="N110:O110"/>
    <mergeCell ref="N111:O111"/>
    <mergeCell ref="N112:O112"/>
    <mergeCell ref="N113:O113"/>
    <mergeCell ref="N104:O104"/>
    <mergeCell ref="N105:O105"/>
    <mergeCell ref="N106:O106"/>
    <mergeCell ref="N107:O107"/>
    <mergeCell ref="N108:O108"/>
    <mergeCell ref="N128:O128"/>
    <mergeCell ref="N129:O129"/>
    <mergeCell ref="N130:O130"/>
    <mergeCell ref="N131:O131"/>
    <mergeCell ref="N132:O132"/>
    <mergeCell ref="N114:O114"/>
    <mergeCell ref="N115:O115"/>
    <mergeCell ref="N125:O125"/>
    <mergeCell ref="N126:O126"/>
    <mergeCell ref="N127:O127"/>
    <mergeCell ref="N138:O138"/>
    <mergeCell ref="N139:O139"/>
    <mergeCell ref="N140:O140"/>
    <mergeCell ref="N141:O141"/>
    <mergeCell ref="N142:O142"/>
    <mergeCell ref="N133:O133"/>
    <mergeCell ref="N134:O134"/>
    <mergeCell ref="N135:O135"/>
    <mergeCell ref="N136:O136"/>
    <mergeCell ref="N137:O137"/>
    <mergeCell ref="N148:O148"/>
    <mergeCell ref="N149:O149"/>
    <mergeCell ref="N150:O150"/>
    <mergeCell ref="N151:O151"/>
    <mergeCell ref="N152:O152"/>
    <mergeCell ref="N143:O143"/>
    <mergeCell ref="N144:O144"/>
    <mergeCell ref="N145:O145"/>
    <mergeCell ref="N146:O146"/>
    <mergeCell ref="N147:O147"/>
    <mergeCell ref="N167:O167"/>
    <mergeCell ref="N168:O168"/>
    <mergeCell ref="N169:O169"/>
    <mergeCell ref="N170:O170"/>
    <mergeCell ref="N171:O171"/>
    <mergeCell ref="N153:O153"/>
    <mergeCell ref="N154:O154"/>
    <mergeCell ref="N164:O164"/>
    <mergeCell ref="N165:O165"/>
    <mergeCell ref="N166:O166"/>
    <mergeCell ref="N177:O177"/>
    <mergeCell ref="N178:O178"/>
    <mergeCell ref="N179:O179"/>
    <mergeCell ref="N180:O180"/>
    <mergeCell ref="N181:O181"/>
    <mergeCell ref="N172:O172"/>
    <mergeCell ref="N173:O173"/>
    <mergeCell ref="N174:O174"/>
    <mergeCell ref="N175:O175"/>
    <mergeCell ref="N176:O176"/>
    <mergeCell ref="N187:O187"/>
    <mergeCell ref="N188:O188"/>
    <mergeCell ref="N189:O189"/>
    <mergeCell ref="N190:O190"/>
    <mergeCell ref="N191:O191"/>
    <mergeCell ref="N182:O182"/>
    <mergeCell ref="N183:O183"/>
    <mergeCell ref="N184:O184"/>
    <mergeCell ref="N185:O185"/>
    <mergeCell ref="N186:O186"/>
    <mergeCell ref="N206:O206"/>
    <mergeCell ref="N207:O207"/>
    <mergeCell ref="N208:O208"/>
    <mergeCell ref="N209:O209"/>
    <mergeCell ref="N210:O210"/>
    <mergeCell ref="N192:O192"/>
    <mergeCell ref="N193:O193"/>
    <mergeCell ref="N203:O203"/>
    <mergeCell ref="N204:O204"/>
    <mergeCell ref="N205:O205"/>
    <mergeCell ref="N216:O216"/>
    <mergeCell ref="N217:O217"/>
    <mergeCell ref="N218:O218"/>
    <mergeCell ref="N219:O219"/>
    <mergeCell ref="N220:O220"/>
    <mergeCell ref="N211:O211"/>
    <mergeCell ref="N212:O212"/>
    <mergeCell ref="N213:O213"/>
    <mergeCell ref="N214:O214"/>
    <mergeCell ref="N215:O215"/>
    <mergeCell ref="N226:O226"/>
    <mergeCell ref="N227:O227"/>
    <mergeCell ref="N228:O228"/>
    <mergeCell ref="N229:O229"/>
    <mergeCell ref="N230:O230"/>
    <mergeCell ref="N221:O221"/>
    <mergeCell ref="N222:O222"/>
    <mergeCell ref="N223:O223"/>
    <mergeCell ref="N224:O224"/>
    <mergeCell ref="N225:O225"/>
    <mergeCell ref="N245:O245"/>
    <mergeCell ref="N246:O246"/>
    <mergeCell ref="N247:O247"/>
    <mergeCell ref="N248:O248"/>
    <mergeCell ref="N249:O249"/>
    <mergeCell ref="N231:O231"/>
    <mergeCell ref="N232:O232"/>
    <mergeCell ref="N242:O242"/>
    <mergeCell ref="N243:O243"/>
    <mergeCell ref="N244:O244"/>
    <mergeCell ref="N255:O255"/>
    <mergeCell ref="N256:O256"/>
    <mergeCell ref="N257:O257"/>
    <mergeCell ref="N258:O258"/>
    <mergeCell ref="N259:O259"/>
    <mergeCell ref="N250:O250"/>
    <mergeCell ref="N251:O251"/>
    <mergeCell ref="N252:O252"/>
    <mergeCell ref="N253:O253"/>
    <mergeCell ref="N254:O254"/>
    <mergeCell ref="N265:O265"/>
    <mergeCell ref="N266:O266"/>
    <mergeCell ref="N267:O267"/>
    <mergeCell ref="N268:O268"/>
    <mergeCell ref="N269:O269"/>
    <mergeCell ref="N260:O260"/>
    <mergeCell ref="N261:O261"/>
    <mergeCell ref="N262:O262"/>
    <mergeCell ref="N263:O263"/>
    <mergeCell ref="N264:O264"/>
    <mergeCell ref="N284:O284"/>
    <mergeCell ref="N285:O285"/>
    <mergeCell ref="N286:O286"/>
    <mergeCell ref="N287:O287"/>
    <mergeCell ref="N288:O288"/>
    <mergeCell ref="N270:O270"/>
    <mergeCell ref="N271:O271"/>
    <mergeCell ref="N281:O281"/>
    <mergeCell ref="N282:O282"/>
    <mergeCell ref="N283:O283"/>
    <mergeCell ref="N294:O294"/>
    <mergeCell ref="N295:O295"/>
    <mergeCell ref="N296:O296"/>
    <mergeCell ref="N297:O297"/>
    <mergeCell ref="N298:O298"/>
    <mergeCell ref="N289:O289"/>
    <mergeCell ref="N290:O290"/>
    <mergeCell ref="N291:O291"/>
    <mergeCell ref="N292:O292"/>
    <mergeCell ref="N293:O293"/>
    <mergeCell ref="N304:O304"/>
    <mergeCell ref="N305:O305"/>
    <mergeCell ref="N306:O306"/>
    <mergeCell ref="N307:O307"/>
    <mergeCell ref="N308:O308"/>
    <mergeCell ref="N299:O299"/>
    <mergeCell ref="N300:O300"/>
    <mergeCell ref="N301:O301"/>
    <mergeCell ref="N302:O302"/>
    <mergeCell ref="N303:O303"/>
    <mergeCell ref="N323:O323"/>
    <mergeCell ref="N324:O324"/>
    <mergeCell ref="N325:O325"/>
    <mergeCell ref="N326:O326"/>
    <mergeCell ref="N327:O327"/>
    <mergeCell ref="N309:O309"/>
    <mergeCell ref="N310:O310"/>
    <mergeCell ref="N320:O320"/>
    <mergeCell ref="N321:O321"/>
    <mergeCell ref="N322:O322"/>
    <mergeCell ref="N333:O333"/>
    <mergeCell ref="N334:O334"/>
    <mergeCell ref="N335:O335"/>
    <mergeCell ref="N336:O336"/>
    <mergeCell ref="N337:O337"/>
    <mergeCell ref="N328:O328"/>
    <mergeCell ref="N329:O329"/>
    <mergeCell ref="N330:O330"/>
    <mergeCell ref="N331:O331"/>
    <mergeCell ref="N332:O332"/>
    <mergeCell ref="N343:O343"/>
    <mergeCell ref="N344:O344"/>
    <mergeCell ref="N345:O345"/>
    <mergeCell ref="N346:O346"/>
    <mergeCell ref="N347:O347"/>
    <mergeCell ref="N338:O338"/>
    <mergeCell ref="N339:O339"/>
    <mergeCell ref="N340:O340"/>
    <mergeCell ref="N341:O341"/>
    <mergeCell ref="N342:O342"/>
    <mergeCell ref="N362:O362"/>
    <mergeCell ref="N363:O363"/>
    <mergeCell ref="N364:O364"/>
    <mergeCell ref="N365:O365"/>
    <mergeCell ref="N366:O366"/>
    <mergeCell ref="N348:O348"/>
    <mergeCell ref="N349:O349"/>
    <mergeCell ref="N359:O359"/>
    <mergeCell ref="N360:O360"/>
    <mergeCell ref="N361:O361"/>
    <mergeCell ref="N372:O372"/>
    <mergeCell ref="N373:O373"/>
    <mergeCell ref="N374:O374"/>
    <mergeCell ref="N375:O375"/>
    <mergeCell ref="N376:O376"/>
    <mergeCell ref="N367:O367"/>
    <mergeCell ref="N368:O368"/>
    <mergeCell ref="N369:O369"/>
    <mergeCell ref="N370:O370"/>
    <mergeCell ref="N371:O371"/>
    <mergeCell ref="N382:O382"/>
    <mergeCell ref="N383:O383"/>
    <mergeCell ref="N384:O384"/>
    <mergeCell ref="N385:O385"/>
    <mergeCell ref="N386:O386"/>
    <mergeCell ref="N377:O377"/>
    <mergeCell ref="N378:O378"/>
    <mergeCell ref="N379:O379"/>
    <mergeCell ref="N380:O380"/>
    <mergeCell ref="N381:O381"/>
    <mergeCell ref="N401:O401"/>
    <mergeCell ref="N402:O402"/>
    <mergeCell ref="N403:O403"/>
    <mergeCell ref="N404:O404"/>
    <mergeCell ref="N405:O405"/>
    <mergeCell ref="N387:O387"/>
    <mergeCell ref="N388:O388"/>
    <mergeCell ref="N398:O398"/>
    <mergeCell ref="N399:O399"/>
    <mergeCell ref="N400:O400"/>
    <mergeCell ref="N411:O411"/>
    <mergeCell ref="N412:O412"/>
    <mergeCell ref="N413:O413"/>
    <mergeCell ref="N414:O414"/>
    <mergeCell ref="N415:O415"/>
    <mergeCell ref="N406:O406"/>
    <mergeCell ref="N407:O407"/>
    <mergeCell ref="N408:O408"/>
    <mergeCell ref="N409:O409"/>
    <mergeCell ref="N410:O410"/>
    <mergeCell ref="N421:O421"/>
    <mergeCell ref="N422:O422"/>
    <mergeCell ref="N423:O423"/>
    <mergeCell ref="N424:O424"/>
    <mergeCell ref="N425:O425"/>
    <mergeCell ref="N416:O416"/>
    <mergeCell ref="N417:O417"/>
    <mergeCell ref="N418:O418"/>
    <mergeCell ref="N419:O419"/>
    <mergeCell ref="N420:O420"/>
    <mergeCell ref="N440:O440"/>
    <mergeCell ref="N441:O441"/>
    <mergeCell ref="N442:O442"/>
    <mergeCell ref="N443:O443"/>
    <mergeCell ref="N444:O444"/>
    <mergeCell ref="N426:O426"/>
    <mergeCell ref="N427:O427"/>
    <mergeCell ref="N437:O437"/>
    <mergeCell ref="N438:O438"/>
    <mergeCell ref="N439:O439"/>
    <mergeCell ref="N450:O450"/>
    <mergeCell ref="N451:O451"/>
    <mergeCell ref="N452:O452"/>
    <mergeCell ref="N453:O453"/>
    <mergeCell ref="N454:O454"/>
    <mergeCell ref="N445:O445"/>
    <mergeCell ref="N446:O446"/>
    <mergeCell ref="N447:O447"/>
    <mergeCell ref="N448:O448"/>
    <mergeCell ref="N449:O449"/>
    <mergeCell ref="N460:O460"/>
    <mergeCell ref="N461:O461"/>
    <mergeCell ref="N462:O462"/>
    <mergeCell ref="N463:O463"/>
    <mergeCell ref="N464:O464"/>
    <mergeCell ref="N455:O455"/>
    <mergeCell ref="N456:O456"/>
    <mergeCell ref="N457:O457"/>
    <mergeCell ref="N458:O458"/>
    <mergeCell ref="N459:O459"/>
    <mergeCell ref="N479:O479"/>
    <mergeCell ref="N480:O480"/>
    <mergeCell ref="N481:O481"/>
    <mergeCell ref="N482:O482"/>
    <mergeCell ref="N483:O483"/>
    <mergeCell ref="N465:O465"/>
    <mergeCell ref="N466:O466"/>
    <mergeCell ref="N476:O476"/>
    <mergeCell ref="N477:O477"/>
    <mergeCell ref="N478:O478"/>
    <mergeCell ref="N489:O489"/>
    <mergeCell ref="N490:O490"/>
    <mergeCell ref="N491:O491"/>
    <mergeCell ref="N492:O492"/>
    <mergeCell ref="N493:O493"/>
    <mergeCell ref="N484:O484"/>
    <mergeCell ref="N485:O485"/>
    <mergeCell ref="N486:O486"/>
    <mergeCell ref="N487:O487"/>
    <mergeCell ref="N488:O488"/>
    <mergeCell ref="N499:O499"/>
    <mergeCell ref="N500:O500"/>
    <mergeCell ref="N501:O501"/>
    <mergeCell ref="N502:O502"/>
    <mergeCell ref="N503:O503"/>
    <mergeCell ref="N494:O494"/>
    <mergeCell ref="N495:O495"/>
    <mergeCell ref="N496:O496"/>
    <mergeCell ref="N497:O497"/>
    <mergeCell ref="N498:O498"/>
    <mergeCell ref="N518:O518"/>
    <mergeCell ref="N519:O519"/>
    <mergeCell ref="N520:O520"/>
    <mergeCell ref="N521:O521"/>
    <mergeCell ref="N522:O522"/>
    <mergeCell ref="N504:O504"/>
    <mergeCell ref="N505:O505"/>
    <mergeCell ref="N515:O515"/>
    <mergeCell ref="N516:O516"/>
    <mergeCell ref="N517:O517"/>
    <mergeCell ref="N528:O528"/>
    <mergeCell ref="N529:O529"/>
    <mergeCell ref="N530:O530"/>
    <mergeCell ref="N531:O531"/>
    <mergeCell ref="N532:O532"/>
    <mergeCell ref="N523:O523"/>
    <mergeCell ref="N524:O524"/>
    <mergeCell ref="N525:O525"/>
    <mergeCell ref="N526:O526"/>
    <mergeCell ref="N527:O527"/>
    <mergeCell ref="N538:O538"/>
    <mergeCell ref="N539:O539"/>
    <mergeCell ref="N540:O540"/>
    <mergeCell ref="N541:O541"/>
    <mergeCell ref="N542:O542"/>
    <mergeCell ref="N533:O533"/>
    <mergeCell ref="N534:O534"/>
    <mergeCell ref="N535:O535"/>
    <mergeCell ref="N536:O536"/>
    <mergeCell ref="N537:O537"/>
    <mergeCell ref="N557:O557"/>
    <mergeCell ref="N558:O558"/>
    <mergeCell ref="N559:O559"/>
    <mergeCell ref="N560:O560"/>
    <mergeCell ref="N561:O561"/>
    <mergeCell ref="N543:O543"/>
    <mergeCell ref="N544:O544"/>
    <mergeCell ref="N554:O554"/>
    <mergeCell ref="N555:O555"/>
    <mergeCell ref="N556:O556"/>
    <mergeCell ref="N567:O567"/>
    <mergeCell ref="N568:O568"/>
    <mergeCell ref="N569:O569"/>
    <mergeCell ref="N570:O570"/>
    <mergeCell ref="N571:O571"/>
    <mergeCell ref="N562:O562"/>
    <mergeCell ref="N563:O563"/>
    <mergeCell ref="N564:O564"/>
    <mergeCell ref="N565:O565"/>
    <mergeCell ref="N566:O566"/>
    <mergeCell ref="N582:O582"/>
    <mergeCell ref="N583:O583"/>
    <mergeCell ref="N577:O577"/>
    <mergeCell ref="N578:O578"/>
    <mergeCell ref="N579:O579"/>
    <mergeCell ref="N580:O580"/>
    <mergeCell ref="N581:O581"/>
    <mergeCell ref="N572:O572"/>
    <mergeCell ref="N573:O573"/>
    <mergeCell ref="N574:O574"/>
    <mergeCell ref="N575:O575"/>
    <mergeCell ref="N576:O576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支出請求書</vt:lpstr>
      <vt:lpstr>明細書</vt:lpstr>
      <vt:lpstr>資料添付用紙</vt:lpstr>
      <vt:lpstr>振込依頼書</vt:lpstr>
      <vt:lpstr>処理シート</vt:lpstr>
      <vt:lpstr>支出請求書!Print_Area</vt:lpstr>
      <vt:lpstr>資料添付用紙!Print_Area</vt:lpstr>
      <vt:lpstr>振込依頼書!Print_Area</vt:lpstr>
      <vt:lpstr>明細書!Print_Area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g13</dc:creator>
  <cp:lastModifiedBy>書記局</cp:lastModifiedBy>
  <cp:lastPrinted>2017-03-06T13:44:14Z</cp:lastPrinted>
  <dcterms:created xsi:type="dcterms:W3CDTF">2013-11-18T03:41:49Z</dcterms:created>
  <dcterms:modified xsi:type="dcterms:W3CDTF">2021-04-02T03:29:08Z</dcterms:modified>
</cp:coreProperties>
</file>