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45" yWindow="105" windowWidth="14805" windowHeight="8010"/>
  </bookViews>
  <sheets>
    <sheet name="年間活動報告書" sheetId="1" r:id="rId1"/>
    <sheet name="活動実績表" sheetId="2" r:id="rId2"/>
    <sheet name="年間活動報告書 (記入例)" sheetId="3" r:id="rId3"/>
    <sheet name="活動実績表 (記入例)" sheetId="4" r:id="rId4"/>
  </sheets>
  <calcPr calcId="162913"/>
</workbook>
</file>

<file path=xl/calcChain.xml><?xml version="1.0" encoding="utf-8"?>
<calcChain xmlns="http://schemas.openxmlformats.org/spreadsheetml/2006/main">
  <c r="S7" i="3" l="1"/>
  <c r="D20" i="1"/>
  <c r="AD1" i="4" l="1"/>
  <c r="T33" i="4"/>
  <c r="T34" i="4"/>
  <c r="T35" i="4"/>
  <c r="T36" i="4"/>
  <c r="T37" i="4"/>
  <c r="T32" i="4"/>
  <c r="T12" i="4"/>
  <c r="W12" i="4" s="1"/>
  <c r="E15" i="4"/>
  <c r="T8" i="4"/>
  <c r="W8" i="4" s="1"/>
  <c r="T9" i="4"/>
  <c r="W9" i="4" s="1"/>
  <c r="T10" i="4"/>
  <c r="W10" i="4" s="1"/>
  <c r="T11" i="4"/>
  <c r="T13" i="4"/>
  <c r="W13" i="4" s="1"/>
  <c r="T14" i="4"/>
  <c r="T15" i="4"/>
  <c r="T16" i="4"/>
  <c r="T7" i="4"/>
  <c r="E16" i="4"/>
  <c r="D20" i="3"/>
  <c r="AV16" i="3"/>
  <c r="AV18" i="3" s="1"/>
  <c r="AV38" i="3"/>
  <c r="AS37" i="3" l="1"/>
  <c r="AR37" i="3"/>
  <c r="AQ37" i="3"/>
  <c r="AP37" i="3"/>
  <c r="AO37" i="3"/>
  <c r="AN37" i="3"/>
  <c r="AM37" i="3"/>
  <c r="AS36" i="3"/>
  <c r="AR36" i="3"/>
  <c r="AQ36" i="3"/>
  <c r="AP36" i="3"/>
  <c r="AO36" i="3"/>
  <c r="AN36" i="3"/>
  <c r="AM36" i="3"/>
  <c r="AS35" i="3"/>
  <c r="AR35" i="3"/>
  <c r="AQ35" i="3"/>
  <c r="AP35" i="3"/>
  <c r="AO35" i="3"/>
  <c r="AN35" i="3"/>
  <c r="AM35" i="3"/>
  <c r="AS34" i="3"/>
  <c r="AR34" i="3"/>
  <c r="AQ34" i="3"/>
  <c r="AP34" i="3"/>
  <c r="AO34" i="3"/>
  <c r="AN34" i="3"/>
  <c r="AM34" i="3"/>
  <c r="AS33" i="3"/>
  <c r="AR33" i="3"/>
  <c r="AQ33" i="3"/>
  <c r="AP33" i="3"/>
  <c r="AO33" i="3"/>
  <c r="AN33" i="3"/>
  <c r="AM33" i="3"/>
  <c r="AS32" i="3"/>
  <c r="AR32" i="3"/>
  <c r="AQ32" i="3"/>
  <c r="AP32" i="3"/>
  <c r="AO32" i="3"/>
  <c r="AN32" i="3"/>
  <c r="AM32" i="3"/>
  <c r="AJ30" i="3"/>
  <c r="AI30" i="3"/>
  <c r="AH30" i="3"/>
  <c r="AG30" i="3"/>
  <c r="AF30" i="3"/>
  <c r="AE30" i="3"/>
  <c r="AD30" i="3"/>
  <c r="AJ29" i="3"/>
  <c r="AI29" i="3"/>
  <c r="AH29" i="3"/>
  <c r="AG29" i="3"/>
  <c r="AF29" i="3"/>
  <c r="AE29" i="3"/>
  <c r="AD29" i="3"/>
  <c r="AJ28" i="3"/>
  <c r="AI28" i="3"/>
  <c r="AH28" i="3"/>
  <c r="AG28" i="3"/>
  <c r="AF28" i="3"/>
  <c r="AE28" i="3"/>
  <c r="AD28" i="3"/>
  <c r="AJ27" i="3"/>
  <c r="AI27" i="3"/>
  <c r="AH27" i="3"/>
  <c r="AG27" i="3"/>
  <c r="AF27" i="3"/>
  <c r="AE27" i="3"/>
  <c r="AD27" i="3"/>
  <c r="B1" i="3"/>
  <c r="B1" i="4" s="1"/>
  <c r="AD31" i="3" l="1"/>
  <c r="AD32" i="3" s="1"/>
  <c r="AS38" i="3"/>
  <c r="AS39" i="3" s="1"/>
  <c r="AR38" i="3"/>
  <c r="AR39" i="3" s="1"/>
  <c r="AQ38" i="3"/>
  <c r="AQ39" i="3" s="1"/>
  <c r="AO38" i="3"/>
  <c r="AO39" i="3" s="1"/>
  <c r="AN38" i="3"/>
  <c r="AN39" i="3" s="1"/>
  <c r="AM38" i="3"/>
  <c r="AM39" i="3" s="1"/>
  <c r="AP38" i="3"/>
  <c r="AP39" i="3" s="1"/>
  <c r="AJ31" i="3"/>
  <c r="AJ32" i="3" s="1"/>
  <c r="AI31" i="3"/>
  <c r="AI32" i="3" s="1"/>
  <c r="AH31" i="3"/>
  <c r="AH32" i="3" s="1"/>
  <c r="AG31" i="3"/>
  <c r="AG32" i="3" s="1"/>
  <c r="AF31" i="3"/>
  <c r="AF32" i="3" s="1"/>
  <c r="AE31" i="3"/>
  <c r="AE32" i="3" s="1"/>
  <c r="B1" i="1"/>
  <c r="B1" i="2" s="1"/>
  <c r="AS37" i="1"/>
  <c r="AM33" i="1"/>
  <c r="AN33" i="1"/>
  <c r="AO33" i="1"/>
  <c r="AP33" i="1"/>
  <c r="AQ33" i="1"/>
  <c r="AR33" i="1"/>
  <c r="AS33" i="1"/>
  <c r="AM34" i="1"/>
  <c r="AN34" i="1"/>
  <c r="AO34" i="1"/>
  <c r="AP34" i="1"/>
  <c r="AQ34" i="1"/>
  <c r="AR34" i="1"/>
  <c r="AS34" i="1"/>
  <c r="AM35" i="1"/>
  <c r="AN35" i="1"/>
  <c r="AO35" i="1"/>
  <c r="AP35" i="1"/>
  <c r="AQ35" i="1"/>
  <c r="AR35" i="1"/>
  <c r="AS35" i="1"/>
  <c r="AM36" i="1"/>
  <c r="AN36" i="1"/>
  <c r="AO36" i="1"/>
  <c r="AP36" i="1"/>
  <c r="AQ36" i="1"/>
  <c r="AR36" i="1"/>
  <c r="AS36" i="1"/>
  <c r="AM37" i="1"/>
  <c r="AN37" i="1"/>
  <c r="AO37" i="1"/>
  <c r="AP37" i="1"/>
  <c r="AQ37" i="1"/>
  <c r="AR37" i="1"/>
  <c r="AN32" i="1"/>
  <c r="AO32" i="1"/>
  <c r="AP32" i="1"/>
  <c r="AQ32" i="1"/>
  <c r="AR32" i="1"/>
  <c r="AS32" i="1"/>
  <c r="AD27" i="1"/>
  <c r="AM32" i="1"/>
  <c r="AG30" i="1"/>
  <c r="AD28" i="1"/>
  <c r="AE28" i="1"/>
  <c r="AF28" i="1"/>
  <c r="AG28" i="1"/>
  <c r="AH28" i="1"/>
  <c r="AI28" i="1"/>
  <c r="AJ28" i="1"/>
  <c r="AD29" i="1"/>
  <c r="AE29" i="1"/>
  <c r="AF29" i="1"/>
  <c r="AG29" i="1"/>
  <c r="AH29" i="1"/>
  <c r="AI29" i="1"/>
  <c r="AJ29" i="1"/>
  <c r="AD30" i="1"/>
  <c r="AE30" i="1"/>
  <c r="AF30" i="1"/>
  <c r="AH30" i="1"/>
  <c r="AI30" i="1"/>
  <c r="AJ30" i="1"/>
  <c r="AE27" i="1"/>
  <c r="AF27" i="1"/>
  <c r="AG27" i="1"/>
  <c r="AH27" i="1"/>
  <c r="AI27" i="1"/>
  <c r="AJ27" i="1"/>
  <c r="AM40" i="3" l="1"/>
  <c r="AO41" i="3" s="1"/>
  <c r="AD33" i="3"/>
  <c r="AE34" i="3" s="1"/>
  <c r="B3" i="2"/>
  <c r="B3" i="4"/>
  <c r="AK33" i="3"/>
  <c r="AG31" i="1"/>
  <c r="AG32" i="1" s="1"/>
  <c r="AM38" i="1"/>
  <c r="AM39" i="1" s="1"/>
  <c r="AN38" i="1"/>
  <c r="AN39" i="1" s="1"/>
  <c r="AO38" i="1"/>
  <c r="AO39" i="1" s="1"/>
  <c r="AP38" i="1"/>
  <c r="AP39" i="1" s="1"/>
  <c r="AS38" i="1"/>
  <c r="AS39" i="1" s="1"/>
  <c r="AQ38" i="1"/>
  <c r="AQ39" i="1" s="1"/>
  <c r="AR38" i="1"/>
  <c r="AR39" i="1" s="1"/>
  <c r="AI31" i="1"/>
  <c r="AI32" i="1" s="1"/>
  <c r="AE31" i="1"/>
  <c r="AE32" i="1" s="1"/>
  <c r="AJ31" i="1"/>
  <c r="AJ32" i="1" s="1"/>
  <c r="AH31" i="1"/>
  <c r="AH32" i="1" s="1"/>
  <c r="AF31" i="1"/>
  <c r="AF32" i="1" s="1"/>
  <c r="AD31" i="1"/>
  <c r="AD32" i="1" s="1"/>
  <c r="AI34" i="3" l="1"/>
  <c r="AT40" i="3"/>
  <c r="AM42" i="3" s="1"/>
  <c r="S38" i="3" s="1"/>
  <c r="AN41" i="3"/>
  <c r="AQ41" i="3"/>
  <c r="AS41" i="3"/>
  <c r="AP41" i="3"/>
  <c r="AR41" i="3"/>
  <c r="AM41" i="3"/>
  <c r="AJ34" i="3"/>
  <c r="AJ35" i="3" s="1"/>
  <c r="Y31" i="3" s="1"/>
  <c r="AH34" i="3"/>
  <c r="AI35" i="3" s="1"/>
  <c r="X31" i="3" s="1"/>
  <c r="AF34" i="3"/>
  <c r="AF35" i="3" s="1"/>
  <c r="U31" i="3" s="1"/>
  <c r="AD34" i="3"/>
  <c r="AE35" i="3" s="1"/>
  <c r="T31" i="3" s="1"/>
  <c r="AG34" i="3"/>
  <c r="AD35" i="3"/>
  <c r="S31" i="3" s="1"/>
  <c r="AC35" i="3"/>
  <c r="R31" i="3" s="1"/>
  <c r="AM40" i="1"/>
  <c r="AO41" i="1" s="1"/>
  <c r="AD33" i="1"/>
  <c r="AO42" i="3" l="1"/>
  <c r="U38" i="3" s="1"/>
  <c r="AS42" i="3"/>
  <c r="Y38" i="3" s="1"/>
  <c r="AR42" i="3"/>
  <c r="X38" i="3" s="1"/>
  <c r="AQ42" i="3"/>
  <c r="W38" i="3" s="1"/>
  <c r="AL42" i="3"/>
  <c r="R38" i="3" s="1"/>
  <c r="AN42" i="3"/>
  <c r="T38" i="3" s="1"/>
  <c r="AP42" i="3"/>
  <c r="V38" i="3" s="1"/>
  <c r="AH35" i="3"/>
  <c r="W31" i="3" s="1"/>
  <c r="AG35" i="3"/>
  <c r="V31" i="3" s="1"/>
  <c r="AT40" i="1"/>
  <c r="AM42" i="1" s="1"/>
  <c r="S38" i="1" s="1"/>
  <c r="AM41" i="1"/>
  <c r="AN41" i="1"/>
  <c r="AQ41" i="1"/>
  <c r="AP41" i="1"/>
  <c r="AS41" i="1"/>
  <c r="AR41" i="1"/>
  <c r="AK33" i="1"/>
  <c r="AJ34" i="1"/>
  <c r="AH34" i="1"/>
  <c r="AF34" i="1"/>
  <c r="AD34" i="1"/>
  <c r="AI34" i="1"/>
  <c r="AG34" i="1"/>
  <c r="AE34" i="1"/>
  <c r="AL42" i="1" l="1"/>
  <c r="R38" i="1" s="1"/>
  <c r="AQ42" i="1"/>
  <c r="W38" i="1" s="1"/>
  <c r="AO42" i="1"/>
  <c r="U38" i="1" s="1"/>
  <c r="AN42" i="1"/>
  <c r="T38" i="1" s="1"/>
  <c r="AP42" i="1"/>
  <c r="V38" i="1" s="1"/>
  <c r="AS42" i="1"/>
  <c r="Y38" i="1" s="1"/>
  <c r="AR42" i="1"/>
  <c r="X38" i="1" s="1"/>
  <c r="AI35" i="1"/>
  <c r="X31" i="1" s="1"/>
  <c r="AJ35" i="1"/>
  <c r="Y31" i="1" s="1"/>
  <c r="AH35" i="1"/>
  <c r="W31" i="1" s="1"/>
  <c r="AF35" i="1"/>
  <c r="U31" i="1" s="1"/>
  <c r="AD35" i="1"/>
  <c r="S31" i="1" s="1"/>
  <c r="AG35" i="1"/>
  <c r="V31" i="1" s="1"/>
  <c r="AE35" i="1"/>
  <c r="T31" i="1" s="1"/>
  <c r="AC35" i="1"/>
  <c r="R31" i="1" s="1"/>
</calcChain>
</file>

<file path=xl/sharedStrings.xml><?xml version="1.0" encoding="utf-8"?>
<sst xmlns="http://schemas.openxmlformats.org/spreadsheetml/2006/main" count="217" uniqueCount="105">
  <si>
    <t>クラブ管理
委員長</t>
    <rPh sb="3" eb="5">
      <t>カンリ</t>
    </rPh>
    <rPh sb="6" eb="9">
      <t>イインチョウ</t>
    </rPh>
    <phoneticPr fontId="1"/>
  </si>
  <si>
    <t>日</t>
    <rPh sb="0" eb="1">
      <t>ニチ</t>
    </rPh>
    <phoneticPr fontId="1"/>
  </si>
  <si>
    <t>月</t>
    <rPh sb="0" eb="1">
      <t>ガツ</t>
    </rPh>
    <phoneticPr fontId="1"/>
  </si>
  <si>
    <t>年</t>
    <rPh sb="0" eb="1">
      <t>ネン</t>
    </rPh>
    <phoneticPr fontId="1"/>
  </si>
  <si>
    <t>年 間 活 動 報 告 書</t>
    <rPh sb="0" eb="1">
      <t>ネン</t>
    </rPh>
    <rPh sb="2" eb="3">
      <t>アイダ</t>
    </rPh>
    <rPh sb="4" eb="5">
      <t>カツ</t>
    </rPh>
    <rPh sb="6" eb="7">
      <t>ドウ</t>
    </rPh>
    <rPh sb="8" eb="9">
      <t>ホウ</t>
    </rPh>
    <rPh sb="10" eb="11">
      <t>コク</t>
    </rPh>
    <rPh sb="12" eb="13">
      <t>ショ</t>
    </rPh>
    <phoneticPr fontId="1"/>
  </si>
  <si>
    <t>団　　体　　名</t>
    <rPh sb="0" eb="1">
      <t>ダン</t>
    </rPh>
    <rPh sb="3" eb="4">
      <t>カラダ</t>
    </rPh>
    <rPh sb="6" eb="7">
      <t>メイ</t>
    </rPh>
    <phoneticPr fontId="1"/>
  </si>
  <si>
    <t>印</t>
    <rPh sb="0" eb="1">
      <t>イン</t>
    </rPh>
    <phoneticPr fontId="1"/>
  </si>
  <si>
    <t>部　　　　　長</t>
    <rPh sb="0" eb="1">
      <t>ブ</t>
    </rPh>
    <rPh sb="6" eb="7">
      <t>チョウ</t>
    </rPh>
    <phoneticPr fontId="1"/>
  </si>
  <si>
    <t>会　　　　　計</t>
    <rPh sb="0" eb="1">
      <t>カイ</t>
    </rPh>
    <rPh sb="6" eb="7">
      <t>ケイ</t>
    </rPh>
    <phoneticPr fontId="1"/>
  </si>
  <si>
    <t>指　導　教　員</t>
    <rPh sb="0" eb="1">
      <t>ユビ</t>
    </rPh>
    <rPh sb="2" eb="3">
      <t>シルベ</t>
    </rPh>
    <rPh sb="4" eb="5">
      <t>キョウ</t>
    </rPh>
    <rPh sb="6" eb="7">
      <t>イン</t>
    </rPh>
    <phoneticPr fontId="1"/>
  </si>
  <si>
    <t>活</t>
    <rPh sb="0" eb="1">
      <t>カツ</t>
    </rPh>
    <phoneticPr fontId="1"/>
  </si>
  <si>
    <t>動</t>
    <rPh sb="0" eb="1">
      <t>ウゴ</t>
    </rPh>
    <phoneticPr fontId="1"/>
  </si>
  <si>
    <t>内</t>
    <rPh sb="0" eb="1">
      <t>ウチ</t>
    </rPh>
    <phoneticPr fontId="1"/>
  </si>
  <si>
    <t>容</t>
    <rPh sb="0" eb="1">
      <t>カタチ</t>
    </rPh>
    <phoneticPr fontId="1"/>
  </si>
  <si>
    <t>別紙活動実績表の通り</t>
    <rPh sb="0" eb="2">
      <t>ベッシ</t>
    </rPh>
    <rPh sb="2" eb="4">
      <t>カツドウ</t>
    </rPh>
    <rPh sb="4" eb="6">
      <t>ジッセキ</t>
    </rPh>
    <rPh sb="6" eb="7">
      <t>ヒョウ</t>
    </rPh>
    <rPh sb="8" eb="9">
      <t>トオ</t>
    </rPh>
    <phoneticPr fontId="1"/>
  </si>
  <si>
    <t>部員数</t>
    <rPh sb="0" eb="2">
      <t>ブイン</t>
    </rPh>
    <rPh sb="2" eb="3">
      <t>スウ</t>
    </rPh>
    <phoneticPr fontId="1"/>
  </si>
  <si>
    <t>男</t>
    <rPh sb="0" eb="1">
      <t>オトコ</t>
    </rPh>
    <phoneticPr fontId="1"/>
  </si>
  <si>
    <t>子</t>
    <rPh sb="0" eb="1">
      <t>シ</t>
    </rPh>
    <phoneticPr fontId="1"/>
  </si>
  <si>
    <t>女</t>
    <rPh sb="0" eb="1">
      <t>ジョ</t>
    </rPh>
    <phoneticPr fontId="1"/>
  </si>
  <si>
    <t>合</t>
    <rPh sb="0" eb="1">
      <t>ゴウ</t>
    </rPh>
    <phoneticPr fontId="1"/>
  </si>
  <si>
    <t>計</t>
    <rPh sb="0" eb="1">
      <t>ケイ</t>
    </rPh>
    <phoneticPr fontId="1"/>
  </si>
  <si>
    <t>名</t>
    <rPh sb="0" eb="1">
      <t>メイ</t>
    </rPh>
    <phoneticPr fontId="1"/>
  </si>
  <si>
    <t>部</t>
    <rPh sb="0" eb="1">
      <t>ブ</t>
    </rPh>
    <phoneticPr fontId="1"/>
  </si>
  <si>
    <t>部員数増減の主な理由</t>
    <rPh sb="0" eb="2">
      <t>ブイン</t>
    </rPh>
    <rPh sb="2" eb="3">
      <t>スウ</t>
    </rPh>
    <rPh sb="3" eb="5">
      <t>ゾウゲン</t>
    </rPh>
    <rPh sb="6" eb="7">
      <t>オモ</t>
    </rPh>
    <rPh sb="8" eb="10">
      <t>リユウ</t>
    </rPh>
    <phoneticPr fontId="1"/>
  </si>
  <si>
    <t>兼</t>
    <rPh sb="0" eb="1">
      <t>ケン</t>
    </rPh>
    <phoneticPr fontId="1"/>
  </si>
  <si>
    <t>団体活動費決算</t>
    <rPh sb="0" eb="2">
      <t>ダンタイ</t>
    </rPh>
    <rPh sb="2" eb="4">
      <t>カツドウ</t>
    </rPh>
    <rPh sb="4" eb="5">
      <t>ヒ</t>
    </rPh>
    <rPh sb="5" eb="7">
      <t>ケッサン</t>
    </rPh>
    <phoneticPr fontId="1"/>
  </si>
  <si>
    <t>収入の部</t>
    <rPh sb="0" eb="2">
      <t>シュウニュウ</t>
    </rPh>
    <rPh sb="3" eb="4">
      <t>ブ</t>
    </rPh>
    <phoneticPr fontId="1"/>
  </si>
  <si>
    <t>支出の部</t>
    <rPh sb="0" eb="2">
      <t>シシュツ</t>
    </rPh>
    <rPh sb="3" eb="4">
      <t>ブ</t>
    </rPh>
    <phoneticPr fontId="1"/>
  </si>
  <si>
    <t>収　入　合　計</t>
    <rPh sb="0" eb="1">
      <t>オサム</t>
    </rPh>
    <rPh sb="2" eb="3">
      <t>ニュウ</t>
    </rPh>
    <rPh sb="4" eb="5">
      <t>ゴウ</t>
    </rPh>
    <rPh sb="6" eb="7">
      <t>ケイ</t>
    </rPh>
    <phoneticPr fontId="1"/>
  </si>
  <si>
    <t>支　出　合　計</t>
    <rPh sb="0" eb="1">
      <t>シ</t>
    </rPh>
    <rPh sb="2" eb="3">
      <t>デ</t>
    </rPh>
    <rPh sb="4" eb="5">
      <t>ゴウ</t>
    </rPh>
    <rPh sb="6" eb="7">
      <t>ケイ</t>
    </rPh>
    <phoneticPr fontId="1"/>
  </si>
  <si>
    <t>クラブ活動援助費</t>
    <rPh sb="3" eb="5">
      <t>カツドウ</t>
    </rPh>
    <rPh sb="5" eb="7">
      <t>エンジョ</t>
    </rPh>
    <rPh sb="7" eb="8">
      <t>ヒ</t>
    </rPh>
    <phoneticPr fontId="1"/>
  </si>
  <si>
    <t>収入の部処理</t>
    <rPh sb="0" eb="2">
      <t>シュウニュウ</t>
    </rPh>
    <rPh sb="3" eb="4">
      <t>ブ</t>
    </rPh>
    <rPh sb="4" eb="6">
      <t>ショリ</t>
    </rPh>
    <phoneticPr fontId="1"/>
  </si>
  <si>
    <t>支出の部処理</t>
    <rPh sb="0" eb="2">
      <t>シシュツ</t>
    </rPh>
    <rPh sb="3" eb="4">
      <t>ブ</t>
    </rPh>
    <rPh sb="4" eb="6">
      <t>ショリ</t>
    </rPh>
    <phoneticPr fontId="1"/>
  </si>
  <si>
    <t>1.</t>
    <phoneticPr fontId="1"/>
  </si>
  <si>
    <t>年間行事や試合、合宿の実績</t>
    <rPh sb="0" eb="2">
      <t>ネンカン</t>
    </rPh>
    <rPh sb="2" eb="4">
      <t>ギョウジ</t>
    </rPh>
    <rPh sb="5" eb="7">
      <t>シアイ</t>
    </rPh>
    <rPh sb="8" eb="10">
      <t>ガッシュク</t>
    </rPh>
    <rPh sb="11" eb="13">
      <t>ジッセキ</t>
    </rPh>
    <phoneticPr fontId="1"/>
  </si>
  <si>
    <t>2.</t>
    <phoneticPr fontId="1"/>
  </si>
  <si>
    <t>普段の活動実績</t>
    <rPh sb="0" eb="2">
      <t>フダン</t>
    </rPh>
    <rPh sb="3" eb="5">
      <t>カツドウ</t>
    </rPh>
    <rPh sb="5" eb="7">
      <t>ジッセキ</t>
    </rPh>
    <phoneticPr fontId="1"/>
  </si>
  <si>
    <t>曜日</t>
    <rPh sb="0" eb="2">
      <t>ヨウビ</t>
    </rPh>
    <phoneticPr fontId="1"/>
  </si>
  <si>
    <t>活動場所</t>
    <rPh sb="0" eb="2">
      <t>カツドウ</t>
    </rPh>
    <rPh sb="2" eb="4">
      <t>バショ</t>
    </rPh>
    <phoneticPr fontId="1"/>
  </si>
  <si>
    <t>参加者数</t>
    <rPh sb="0" eb="3">
      <t>サンカシャ</t>
    </rPh>
    <rPh sb="3" eb="4">
      <t>スウ</t>
    </rPh>
    <phoneticPr fontId="1"/>
  </si>
  <si>
    <t>備　考</t>
    <rPh sb="0" eb="1">
      <t>ビ</t>
    </rPh>
    <rPh sb="2" eb="3">
      <t>コウ</t>
    </rPh>
    <phoneticPr fontId="1"/>
  </si>
  <si>
    <t>活　動　内　容</t>
    <rPh sb="0" eb="1">
      <t>カツ</t>
    </rPh>
    <rPh sb="2" eb="3">
      <t>ドウ</t>
    </rPh>
    <rPh sb="4" eb="5">
      <t>ナイ</t>
    </rPh>
    <rPh sb="6" eb="7">
      <t>カタチ</t>
    </rPh>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</si>
  <si>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</si>
  <si>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</si>
  <si>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</si>
  <si>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</si>
  <si>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</si>
  <si>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</si>
  <si>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月</t>
    <rPh sb="0" eb="1">
      <t>ツキ</t>
    </rPh>
    <phoneticPr fontId="1"/>
  </si>
  <si>
    <t>日</t>
    <rPh sb="0" eb="1">
      <t>ヒ</t>
    </rPh>
    <phoneticPr fontId="1"/>
  </si>
  <si>
    <t>成績・結果等</t>
    <rPh sb="0" eb="2">
      <t>セイセキ</t>
    </rPh>
    <rPh sb="3" eb="5">
      <t>ケッカ</t>
    </rPh>
    <rPh sb="5" eb="6">
      <t>トウ</t>
    </rPh>
    <phoneticPr fontId="1"/>
  </si>
  <si>
    <t>学友会クラブ管理委員長　様</t>
    <rPh sb="0" eb="3">
      <t>ガクユウカイ</t>
    </rPh>
    <rPh sb="6" eb="8">
      <t>カンリ</t>
    </rPh>
    <rPh sb="8" eb="11">
      <t>イインチョウ</t>
    </rPh>
    <rPh sb="12" eb="13">
      <t>サマ</t>
    </rPh>
    <phoneticPr fontId="1"/>
  </si>
  <si>
    <t>●●●●部</t>
    <rPh sb="4" eb="5">
      <t>ブ</t>
    </rPh>
    <phoneticPr fontId="1"/>
  </si>
  <si>
    <t>○○○○</t>
    <phoneticPr fontId="1"/>
  </si>
  <si>
    <t>△△△</t>
    <phoneticPr fontId="1"/>
  </si>
  <si>
    <t>△△△△</t>
    <phoneticPr fontId="1"/>
  </si>
  <si>
    <t>◇◇◇◇</t>
    <phoneticPr fontId="1"/>
  </si>
  <si>
    <t>★部員数について</t>
    <rPh sb="1" eb="3">
      <t>ブイン</t>
    </rPh>
    <rPh sb="3" eb="4">
      <t>スウ</t>
    </rPh>
    <phoneticPr fontId="1"/>
  </si>
  <si>
    <t>報告書作成時現在における部員数を記入</t>
    <rPh sb="0" eb="3">
      <t>ホウコクショ</t>
    </rPh>
    <rPh sb="3" eb="5">
      <t>サクセイ</t>
    </rPh>
    <rPh sb="5" eb="6">
      <t>ジ</t>
    </rPh>
    <rPh sb="6" eb="8">
      <t>ゲンザイ</t>
    </rPh>
    <rPh sb="12" eb="14">
      <t>ブイン</t>
    </rPh>
    <rPh sb="14" eb="15">
      <t>スウ</t>
    </rPh>
    <rPh sb="16" eb="18">
      <t>キニュウ</t>
    </rPh>
    <phoneticPr fontId="1"/>
  </si>
  <si>
    <t>「合計」は「男子」と「女子」の和</t>
    <rPh sb="1" eb="3">
      <t>ゴウケイ</t>
    </rPh>
    <rPh sb="6" eb="8">
      <t>ダンシ</t>
    </rPh>
    <rPh sb="11" eb="13">
      <t>ジョシ</t>
    </rPh>
    <rPh sb="15" eb="16">
      <t>ワ</t>
    </rPh>
    <phoneticPr fontId="1"/>
  </si>
  <si>
    <t>「兼部」は「合計」のうち兼部している部員数</t>
    <rPh sb="1" eb="3">
      <t>ケンブ</t>
    </rPh>
    <rPh sb="6" eb="8">
      <t>ゴウケイ</t>
    </rPh>
    <rPh sb="12" eb="14">
      <t>ケンブ</t>
    </rPh>
    <rPh sb="18" eb="20">
      <t>ブイン</t>
    </rPh>
    <rPh sb="20" eb="21">
      <t>スウ</t>
    </rPh>
    <phoneticPr fontId="1"/>
  </si>
  <si>
    <t>★部員数増減の主な理由について</t>
    <rPh sb="1" eb="3">
      <t>ブイン</t>
    </rPh>
    <rPh sb="3" eb="4">
      <t>スウ</t>
    </rPh>
    <rPh sb="4" eb="6">
      <t>ゾウゲン</t>
    </rPh>
    <rPh sb="7" eb="8">
      <t>オモ</t>
    </rPh>
    <rPh sb="9" eb="11">
      <t>リユウ</t>
    </rPh>
    <phoneticPr fontId="1"/>
  </si>
  <si>
    <t>年度始に比べて部員数に増減があれば</t>
    <rPh sb="0" eb="2">
      <t>ネンド</t>
    </rPh>
    <rPh sb="2" eb="3">
      <t>ハジメ</t>
    </rPh>
    <rPh sb="4" eb="5">
      <t>クラ</t>
    </rPh>
    <rPh sb="7" eb="9">
      <t>ブイン</t>
    </rPh>
    <rPh sb="9" eb="10">
      <t>スウ</t>
    </rPh>
    <rPh sb="11" eb="13">
      <t>ゾウゲン</t>
    </rPh>
    <phoneticPr fontId="1"/>
  </si>
  <si>
    <t>その理由(原因)について記述する。</t>
    <rPh sb="2" eb="4">
      <t>リユウ</t>
    </rPh>
    <rPh sb="5" eb="7">
      <t>ゲンイン</t>
    </rPh>
    <rPh sb="12" eb="14">
      <t>キジュツ</t>
    </rPh>
    <phoneticPr fontId="1"/>
  </si>
  <si>
    <t>\</t>
    <phoneticPr fontId="1"/>
  </si>
  <si>
    <t>部費</t>
    <rPh sb="0" eb="2">
      <t>ブヒ</t>
    </rPh>
    <phoneticPr fontId="1"/>
  </si>
  <si>
    <t>○○補助金</t>
    <rPh sb="2" eb="5">
      <t>ホジョキン</t>
    </rPh>
    <phoneticPr fontId="1"/>
  </si>
  <si>
    <t>寄付金</t>
    <rPh sb="0" eb="3">
      <t>キフキン</t>
    </rPh>
    <phoneticPr fontId="1"/>
  </si>
  <si>
    <t>←</t>
    <phoneticPr fontId="1"/>
  </si>
  <si>
    <t>クラブ活動援助費の通常分配及び再分配の予算合計額を半角数字で記入</t>
    <rPh sb="3" eb="5">
      <t>カツドウ</t>
    </rPh>
    <rPh sb="5" eb="7">
      <t>エンジョ</t>
    </rPh>
    <rPh sb="7" eb="8">
      <t>ヒ</t>
    </rPh>
    <rPh sb="9" eb="11">
      <t>ツウジョウ</t>
    </rPh>
    <rPh sb="11" eb="13">
      <t>ブンパイ</t>
    </rPh>
    <rPh sb="13" eb="14">
      <t>オヨ</t>
    </rPh>
    <rPh sb="15" eb="18">
      <t>サイブンパイ</t>
    </rPh>
    <rPh sb="19" eb="21">
      <t>ヨサン</t>
    </rPh>
    <rPh sb="21" eb="23">
      <t>ゴウケイ</t>
    </rPh>
    <rPh sb="23" eb="24">
      <t>ガク</t>
    </rPh>
    <rPh sb="25" eb="27">
      <t>ハンカク</t>
    </rPh>
    <rPh sb="27" eb="29">
      <t>スウジ</t>
    </rPh>
    <rPh sb="30" eb="32">
      <t>キニュウ</t>
    </rPh>
    <phoneticPr fontId="1"/>
  </si>
  <si>
    <t>部員から部費を徴収していれば、その収入合計額を半角数字で記入。(左例は月500円×12か月×部員数)</t>
    <rPh sb="0" eb="2">
      <t>ブイン</t>
    </rPh>
    <rPh sb="4" eb="6">
      <t>ブヒ</t>
    </rPh>
    <rPh sb="7" eb="9">
      <t>チョウシュウ</t>
    </rPh>
    <rPh sb="17" eb="19">
      <t>シュウニュウ</t>
    </rPh>
    <rPh sb="19" eb="21">
      <t>ゴウケイ</t>
    </rPh>
    <rPh sb="21" eb="22">
      <t>ガク</t>
    </rPh>
    <rPh sb="23" eb="25">
      <t>ハンカク</t>
    </rPh>
    <rPh sb="25" eb="27">
      <t>スウジ</t>
    </rPh>
    <rPh sb="28" eb="30">
      <t>キニュウ</t>
    </rPh>
    <rPh sb="32" eb="33">
      <t>ヒダリ</t>
    </rPh>
    <rPh sb="33" eb="34">
      <t>レイ</t>
    </rPh>
    <rPh sb="35" eb="36">
      <t>ツキ</t>
    </rPh>
    <rPh sb="39" eb="40">
      <t>エン</t>
    </rPh>
    <rPh sb="44" eb="45">
      <t>ゲツ</t>
    </rPh>
    <rPh sb="46" eb="48">
      <t>ブイン</t>
    </rPh>
    <rPh sb="48" eb="49">
      <t>スウ</t>
    </rPh>
    <phoneticPr fontId="1"/>
  </si>
  <si>
    <t>学友会以外の外部機関(団体)から援助を受けている場合は、その金額を半角数字で記入。</t>
    <rPh sb="0" eb="3">
      <t>ガクユウカイ</t>
    </rPh>
    <rPh sb="3" eb="5">
      <t>イガイ</t>
    </rPh>
    <rPh sb="6" eb="8">
      <t>ガイブ</t>
    </rPh>
    <rPh sb="8" eb="10">
      <t>キカン</t>
    </rPh>
    <rPh sb="11" eb="13">
      <t>ダンタイ</t>
    </rPh>
    <rPh sb="16" eb="18">
      <t>エンジョ</t>
    </rPh>
    <rPh sb="19" eb="20">
      <t>ウ</t>
    </rPh>
    <rPh sb="24" eb="26">
      <t>バアイ</t>
    </rPh>
    <rPh sb="30" eb="32">
      <t>キンガク</t>
    </rPh>
    <rPh sb="33" eb="35">
      <t>ハンカク</t>
    </rPh>
    <rPh sb="35" eb="37">
      <t>スウジ</t>
    </rPh>
    <rPh sb="38" eb="40">
      <t>キニュウ</t>
    </rPh>
    <phoneticPr fontId="1"/>
  </si>
  <si>
    <t>クラブ団体が寄付金を受けていれば、その金額を半角数字で記入。</t>
    <rPh sb="3" eb="5">
      <t>ダンタイ</t>
    </rPh>
    <rPh sb="6" eb="9">
      <t>キフキン</t>
    </rPh>
    <rPh sb="10" eb="11">
      <t>ウ</t>
    </rPh>
    <rPh sb="19" eb="21">
      <t>キンガク</t>
    </rPh>
    <rPh sb="22" eb="24">
      <t>ハンカク</t>
    </rPh>
    <rPh sb="24" eb="26">
      <t>スウジ</t>
    </rPh>
    <rPh sb="27" eb="29">
      <t>キニュウ</t>
    </rPh>
    <phoneticPr fontId="1"/>
  </si>
  <si>
    <t>(合計額は、自動で算出されます。手書きで記入の場合は合計額を算出の上記入する。)</t>
    <rPh sb="1" eb="3">
      <t>ゴウケイ</t>
    </rPh>
    <rPh sb="3" eb="4">
      <t>ガク</t>
    </rPh>
    <rPh sb="6" eb="8">
      <t>ジドウ</t>
    </rPh>
    <rPh sb="9" eb="11">
      <t>サンシュツ</t>
    </rPh>
    <rPh sb="16" eb="18">
      <t>テガ</t>
    </rPh>
    <rPh sb="20" eb="22">
      <t>キニュウ</t>
    </rPh>
    <rPh sb="23" eb="25">
      <t>バアイ</t>
    </rPh>
    <rPh sb="26" eb="28">
      <t>ゴウケイ</t>
    </rPh>
    <rPh sb="28" eb="29">
      <t>ガク</t>
    </rPh>
    <rPh sb="30" eb="32">
      <t>サンシュツ</t>
    </rPh>
    <rPh sb="33" eb="34">
      <t>ウエ</t>
    </rPh>
    <rPh sb="34" eb="36">
      <t>キニュウ</t>
    </rPh>
    <phoneticPr fontId="1"/>
  </si>
  <si>
    <t>クラブ活動援助費の支出請求を行った場合は、その請求額の合計を半角数字で記入。通常・再分配合算。</t>
    <rPh sb="3" eb="5">
      <t>カツドウ</t>
    </rPh>
    <rPh sb="5" eb="7">
      <t>エンジョ</t>
    </rPh>
    <rPh sb="7" eb="8">
      <t>ヒ</t>
    </rPh>
    <rPh sb="9" eb="11">
      <t>シシュツ</t>
    </rPh>
    <rPh sb="11" eb="13">
      <t>セイキュウ</t>
    </rPh>
    <rPh sb="14" eb="15">
      <t>オコナ</t>
    </rPh>
    <rPh sb="17" eb="19">
      <t>バアイ</t>
    </rPh>
    <rPh sb="23" eb="25">
      <t>セイキュウ</t>
    </rPh>
    <rPh sb="25" eb="26">
      <t>ガク</t>
    </rPh>
    <rPh sb="27" eb="29">
      <t>ゴウケイ</t>
    </rPh>
    <rPh sb="30" eb="32">
      <t>ハンカク</t>
    </rPh>
    <rPh sb="32" eb="34">
      <t>スウジ</t>
    </rPh>
    <rPh sb="35" eb="37">
      <t>キニュウ</t>
    </rPh>
    <rPh sb="38" eb="40">
      <t>ツウジョウ</t>
    </rPh>
    <rPh sb="41" eb="44">
      <t>サイブンパイ</t>
    </rPh>
    <rPh sb="44" eb="46">
      <t>ガッサン</t>
    </rPh>
    <phoneticPr fontId="1"/>
  </si>
  <si>
    <t>△△△△△△</t>
    <phoneticPr fontId="1"/>
  </si>
  <si>
    <t>◇◇◇</t>
    <phoneticPr fontId="1"/>
  </si>
  <si>
    <t>その他、支出があればそれぞれ半角数字で記入。</t>
    <rPh sb="2" eb="3">
      <t>ホカ</t>
    </rPh>
    <rPh sb="4" eb="6">
      <t>シシュツ</t>
    </rPh>
    <rPh sb="14" eb="16">
      <t>ハンカク</t>
    </rPh>
    <rPh sb="16" eb="18">
      <t>スウジ</t>
    </rPh>
    <rPh sb="19" eb="21">
      <t>キニュウ</t>
    </rPh>
    <phoneticPr fontId="1"/>
  </si>
  <si>
    <t>手書きの場合は、左端欄に団体名を記入。</t>
    <rPh sb="0" eb="2">
      <t>テガ</t>
    </rPh>
    <rPh sb="4" eb="6">
      <t>バアイ</t>
    </rPh>
    <rPh sb="8" eb="10">
      <t>ヒダリハシ</t>
    </rPh>
    <rPh sb="10" eb="11">
      <t>ラン</t>
    </rPh>
    <rPh sb="12" eb="14">
      <t>ダンタイ</t>
    </rPh>
    <rPh sb="14" eb="15">
      <t>メイ</t>
    </rPh>
    <rPh sb="16" eb="18">
      <t>キニュウ</t>
    </rPh>
    <phoneticPr fontId="1"/>
  </si>
  <si>
    <t>提出日を記入。</t>
    <rPh sb="0" eb="2">
      <t>テイシュツ</t>
    </rPh>
    <rPh sb="2" eb="3">
      <t>ビ</t>
    </rPh>
    <rPh sb="4" eb="6">
      <t>キニュウ</t>
    </rPh>
    <phoneticPr fontId="1"/>
  </si>
  <si>
    <t>団体名を学友会に登録されている正式名称で記入。</t>
    <rPh sb="0" eb="2">
      <t>ダンタイ</t>
    </rPh>
    <rPh sb="2" eb="3">
      <t>メイ</t>
    </rPh>
    <rPh sb="4" eb="7">
      <t>ガクユウカイ</t>
    </rPh>
    <rPh sb="8" eb="10">
      <t>トウロク</t>
    </rPh>
    <rPh sb="15" eb="17">
      <t>セイシキ</t>
    </rPh>
    <rPh sb="17" eb="19">
      <t>メイショウ</t>
    </rPh>
    <rPh sb="20" eb="22">
      <t>キニュウ</t>
    </rPh>
    <phoneticPr fontId="1"/>
  </si>
  <si>
    <t>自署及び捺印</t>
    <rPh sb="0" eb="2">
      <t>ジショ</t>
    </rPh>
    <rPh sb="2" eb="3">
      <t>オヨ</t>
    </rPh>
    <rPh sb="4" eb="6">
      <t>ナツイン</t>
    </rPh>
    <phoneticPr fontId="1"/>
  </si>
  <si>
    <t>○○○○大会</t>
    <rPh sb="4" eb="6">
      <t>タイカイ</t>
    </rPh>
    <phoneticPr fontId="1"/>
  </si>
  <si>
    <t>練習試合</t>
    <rPh sb="0" eb="2">
      <t>レンシュウ</t>
    </rPh>
    <rPh sb="2" eb="4">
      <t>ジアイ</t>
    </rPh>
    <phoneticPr fontId="1"/>
  </si>
  <si>
    <t>△△△△大会</t>
    <rPh sb="4" eb="6">
      <t>タイカイ</t>
    </rPh>
    <phoneticPr fontId="1"/>
  </si>
  <si>
    <t>合同試合</t>
    <rPh sb="0" eb="2">
      <t>ゴウドウ</t>
    </rPh>
    <rPh sb="2" eb="4">
      <t>シアイ</t>
    </rPh>
    <phoneticPr fontId="1"/>
  </si>
  <si>
    <t>練習試合</t>
    <rPh sb="0" eb="2">
      <t>レンシュウ</t>
    </rPh>
    <rPh sb="2" eb="4">
      <t>シアイ</t>
    </rPh>
    <phoneticPr fontId="1"/>
  </si>
  <si>
    <t>◇◇◇◇大会</t>
    <rPh sb="4" eb="6">
      <t>タイカイ</t>
    </rPh>
    <phoneticPr fontId="1"/>
  </si>
  <si>
    <t>○○○</t>
    <phoneticPr fontId="1"/>
  </si>
  <si>
    <t>準優勝</t>
    <rPh sb="0" eb="3">
      <t>ジュンユウショウ</t>
    </rPh>
    <phoneticPr fontId="1"/>
  </si>
  <si>
    <t>4位</t>
    <rPh sb="1" eb="2">
      <t>イ</t>
    </rPh>
    <phoneticPr fontId="1"/>
  </si>
  <si>
    <t>優勝</t>
    <rPh sb="0" eb="2">
      <t>ユウショウ</t>
    </rPh>
    <phoneticPr fontId="1"/>
  </si>
  <si>
    <t>特になし</t>
    <rPh sb="0" eb="1">
      <t>トク</t>
    </rPh>
    <phoneticPr fontId="1"/>
  </si>
  <si>
    <t>練習</t>
    <rPh sb="0" eb="2">
      <t>レンシュウ</t>
    </rPh>
    <phoneticPr fontId="1"/>
  </si>
  <si>
    <t>ミーティング</t>
    <phoneticPr fontId="1"/>
  </si>
  <si>
    <t>練習試合または練習</t>
    <rPh sb="0" eb="2">
      <t>レンシュウ</t>
    </rPh>
    <rPh sb="2" eb="4">
      <t>シアイ</t>
    </rPh>
    <rPh sb="7" eb="9">
      <t>レンシュウ</t>
    </rPh>
    <phoneticPr fontId="1"/>
  </si>
  <si>
    <t>休み</t>
    <rPh sb="0" eb="1">
      <t>ヤス</t>
    </rPh>
    <phoneticPr fontId="1"/>
  </si>
  <si>
    <t>グラウンド</t>
    <phoneticPr fontId="1"/>
  </si>
  <si>
    <t>コミュ談Ⅰ</t>
    <rPh sb="3" eb="4">
      <t>ダン</t>
    </rPh>
    <phoneticPr fontId="1"/>
  </si>
  <si>
    <t>左例を参考に記入</t>
    <rPh sb="0" eb="1">
      <t>ヒダリ</t>
    </rPh>
    <rPh sb="1" eb="2">
      <t>レイ</t>
    </rPh>
    <rPh sb="3" eb="5">
      <t>サンコウ</t>
    </rPh>
    <rPh sb="6" eb="8">
      <t>キニュウ</t>
    </rPh>
    <phoneticPr fontId="1"/>
  </si>
  <si>
    <t>←左例を参考に記入</t>
    <rPh sb="1" eb="2">
      <t>ヒダリ</t>
    </rPh>
    <rPh sb="2" eb="3">
      <t>レイ</t>
    </rPh>
    <rPh sb="4" eb="6">
      <t>サンコウ</t>
    </rPh>
    <rPh sb="7" eb="9">
      <t>キニュウ</t>
    </rPh>
    <phoneticPr fontId="1"/>
  </si>
  <si>
    <t>令</t>
    <rPh sb="0" eb="1">
      <t>レイ</t>
    </rPh>
    <phoneticPr fontId="1"/>
  </si>
  <si>
    <t>和</t>
    <rPh sb="0" eb="1">
      <t>ワ</t>
    </rPh>
    <phoneticPr fontId="1"/>
  </si>
  <si>
    <t>令</t>
    <rPh sb="0" eb="1">
      <t>レイ</t>
    </rPh>
    <phoneticPr fontId="1"/>
  </si>
  <si>
    <t>和</t>
    <rPh sb="0" eb="1">
      <t>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</si>
</sst>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scheme val="minor"/>
    </font>
    <font>
      <sz val="6"/>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sz val="11"/>
      <color theme="1"/>
      <name val="ＭＳ Ｐゴシック"/>
      <family val="3"/>
      <charset val="128"/>
      <scheme val="minor"/>
    </font>
    <font>
      <b/>
      <u/>
      <sz val="20"/>
      <color theme="1"/>
      <name val="ＭＳ Ｐゴシック"/>
      <family val="3"/>
      <charset val="128"/>
      <scheme val="minor"/>
    </font>
    <font>
      <b/>
      <sz val="16"/>
      <color theme="1"/>
      <name val="ＭＳ Ｐゴシック"/>
      <family val="3"/>
      <charset val="128"/>
      <scheme val="minor"/>
    </font>
    <font>
      <sz val="12"/>
      <color rgb="FFFF0000"/>
      <name val="ＭＳ Ｐゴシック"/>
      <family val="3"/>
      <charset val="128"/>
      <scheme val="minor"/>
    </font>
    <font>
      <sz val="12"/>
      <color rgb="FF0070C0"/>
      <name val="ＭＳ Ｐゴシック"/>
      <family val="3"/>
      <charset val="128"/>
      <scheme val="minor"/>
    </font>
    <font>
      <sz val="12"/>
      <color rgb="FF00B050"/>
      <name val="ＭＳ Ｐゴシック"/>
      <family val="3"/>
      <charset val="128"/>
      <scheme val="minor"/>
    </font>
    <font>
      <sz val="12"/>
      <color rgb="FFFF0000"/>
      <name val="ＭＳ Ｐゴシック"/>
      <family val="2"/>
      <scheme val="minor"/>
    </font>
  </fonts>
  <fills count="3">
    <fill>
      <patternFill patternType="none"/>
    </fill>
    <fill>
      <patternFill patternType="gray125"/>
    </fill>
    <fill>
      <patternFill patternType="solid">
        <fgColor rgb="FFFFFFD9"/>
        <bgColor indexed="64"/>
      </patternFill>
    </fill>
  </fills>
  <borders count="8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style="double">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bottom style="double">
        <color indexed="64"/>
      </bottom>
      <diagonal/>
    </border>
    <border>
      <left style="dotted">
        <color indexed="64"/>
      </left>
      <right style="dotted">
        <color indexed="64"/>
      </right>
      <top/>
      <bottom style="medium">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uble">
        <color indexed="64"/>
      </bottom>
      <diagonal/>
    </border>
    <border>
      <left style="dotted">
        <color indexed="64"/>
      </left>
      <right style="thin">
        <color indexed="64"/>
      </right>
      <top/>
      <bottom style="medium">
        <color indexed="64"/>
      </bottom>
      <diagonal/>
    </border>
    <border>
      <left/>
      <right style="dotted">
        <color indexed="64"/>
      </right>
      <top style="medium">
        <color indexed="64"/>
      </top>
      <bottom style="thin">
        <color indexed="64"/>
      </bottom>
      <diagonal/>
    </border>
    <border>
      <left/>
      <right style="dotted">
        <color indexed="64"/>
      </right>
      <top/>
      <bottom style="thin">
        <color indexed="64"/>
      </bottom>
      <diagonal/>
    </border>
    <border>
      <left/>
      <right style="dotted">
        <color indexed="64"/>
      </right>
      <top/>
      <bottom style="double">
        <color indexed="64"/>
      </bottom>
      <diagonal/>
    </border>
    <border>
      <left/>
      <right style="dotted">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bottom style="thin">
        <color indexed="64"/>
      </bottom>
      <diagonal/>
    </border>
    <border>
      <left style="dotted">
        <color indexed="64"/>
      </left>
      <right style="medium">
        <color indexed="64"/>
      </right>
      <top/>
      <bottom style="double">
        <color indexed="64"/>
      </bottom>
      <diagonal/>
    </border>
    <border>
      <left style="dotted">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double">
        <color indexed="64"/>
      </bottom>
      <diagonal/>
    </border>
    <border>
      <left style="thin">
        <color indexed="64"/>
      </left>
      <right style="dotted">
        <color indexed="64"/>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dotted">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dotted">
        <color indexed="64"/>
      </right>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1">
    <xf numFmtId="0" fontId="0" fillId="0" borderId="0"/>
  </cellStyleXfs>
  <cellXfs count="191">
    <xf numFmtId="0" fontId="0" fillId="0" borderId="0" xfId="0"/>
    <xf numFmtId="0" fontId="2" fillId="0" borderId="3" xfId="0" applyFont="1" applyBorder="1" applyAlignment="1">
      <alignment horizontal="center" vertical="center" shrinkToFit="1"/>
    </xf>
    <xf numFmtId="0" fontId="3" fillId="0" borderId="0" xfId="0" applyFont="1" applyAlignment="1">
      <alignment horizontal="center" vertical="center" shrinkToFit="1"/>
    </xf>
    <xf numFmtId="0" fontId="3" fillId="0" borderId="5"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0" xfId="0" applyFont="1" applyBorder="1" applyAlignment="1">
      <alignment vertical="center" shrinkToFit="1"/>
    </xf>
    <xf numFmtId="0" fontId="3" fillId="0" borderId="40" xfId="0" applyFont="1" applyBorder="1" applyAlignment="1">
      <alignment horizontal="center" vertical="center" shrinkToFit="1"/>
    </xf>
    <xf numFmtId="0" fontId="3" fillId="0" borderId="44" xfId="0" applyFont="1" applyBorder="1" applyAlignment="1">
      <alignment horizontal="center" vertical="center" shrinkToFit="1"/>
    </xf>
    <xf numFmtId="0" fontId="3" fillId="0" borderId="48" xfId="0" applyFont="1" applyBorder="1" applyAlignment="1">
      <alignment horizontal="center" vertical="center" shrinkToFit="1"/>
    </xf>
    <xf numFmtId="0" fontId="3" fillId="0" borderId="62" xfId="0" applyFont="1" applyBorder="1" applyAlignment="1">
      <alignment horizontal="center" vertical="center" shrinkToFit="1"/>
    </xf>
    <xf numFmtId="0" fontId="3" fillId="0" borderId="64" xfId="0" applyFont="1" applyBorder="1" applyAlignment="1">
      <alignment horizontal="center" vertical="center" shrinkToFit="1"/>
    </xf>
    <xf numFmtId="0" fontId="3" fillId="0" borderId="67" xfId="0" applyFont="1" applyBorder="1" applyAlignment="1">
      <alignment horizontal="center" vertical="center" shrinkToFit="1"/>
    </xf>
    <xf numFmtId="0" fontId="3" fillId="0" borderId="68" xfId="0" applyFont="1" applyBorder="1" applyAlignment="1">
      <alignment horizontal="center" vertical="center" shrinkToFit="1"/>
    </xf>
    <xf numFmtId="0" fontId="3" fillId="0" borderId="69" xfId="0" applyFont="1" applyBorder="1" applyAlignment="1">
      <alignment horizontal="center" vertical="center" shrinkToFit="1"/>
    </xf>
    <xf numFmtId="0" fontId="3" fillId="0" borderId="70" xfId="0" applyFont="1" applyBorder="1" applyAlignment="1">
      <alignment horizontal="center" vertical="center" shrinkToFit="1"/>
    </xf>
    <xf numFmtId="0" fontId="3" fillId="0" borderId="71" xfId="0" applyFont="1" applyBorder="1" applyAlignment="1">
      <alignment horizontal="center" vertical="center" shrinkToFit="1"/>
    </xf>
    <xf numFmtId="0" fontId="3" fillId="0" borderId="72" xfId="0" applyFont="1" applyBorder="1" applyAlignment="1">
      <alignment horizontal="center" vertical="center" shrinkToFit="1"/>
    </xf>
    <xf numFmtId="0" fontId="3" fillId="0" borderId="73" xfId="0" applyFont="1" applyBorder="1" applyAlignment="1">
      <alignment horizontal="center" vertical="center" shrinkToFit="1"/>
    </xf>
    <xf numFmtId="0" fontId="3" fillId="0" borderId="74"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1" xfId="0" applyFont="1" applyBorder="1" applyAlignment="1">
      <alignment horizontal="center" vertical="center" shrinkToFit="1"/>
    </xf>
    <xf numFmtId="0" fontId="3" fillId="2" borderId="36" xfId="0" applyFont="1" applyFill="1" applyBorder="1" applyAlignment="1" applyProtection="1">
      <alignment horizontal="center" vertical="center" shrinkToFit="1"/>
      <protection locked="0"/>
    </xf>
    <xf numFmtId="0" fontId="3" fillId="2" borderId="33" xfId="0" applyFont="1" applyFill="1" applyBorder="1" applyAlignment="1" applyProtection="1">
      <alignment horizontal="center" vertical="center" shrinkToFit="1"/>
      <protection locked="0"/>
    </xf>
    <xf numFmtId="0" fontId="3" fillId="2" borderId="45" xfId="0" applyFont="1" applyFill="1" applyBorder="1" applyAlignment="1" applyProtection="1">
      <alignment horizontal="center" vertical="center" shrinkToFit="1"/>
      <protection locked="0"/>
    </xf>
    <xf numFmtId="0" fontId="3" fillId="2" borderId="37" xfId="0" applyFont="1" applyFill="1" applyBorder="1" applyAlignment="1" applyProtection="1">
      <alignment horizontal="center" vertical="center" shrinkToFit="1"/>
      <protection locked="0"/>
    </xf>
    <xf numFmtId="0" fontId="3" fillId="2" borderId="41" xfId="0" applyFont="1" applyFill="1" applyBorder="1" applyAlignment="1" applyProtection="1">
      <alignment horizontal="center" vertical="center" shrinkToFit="1"/>
      <protection locked="0"/>
    </xf>
    <xf numFmtId="0" fontId="3" fillId="2" borderId="59" xfId="0" applyFont="1" applyFill="1" applyBorder="1" applyAlignment="1" applyProtection="1">
      <alignment horizontal="center" vertical="center" shrinkToFit="1"/>
      <protection locked="0"/>
    </xf>
    <xf numFmtId="0" fontId="3" fillId="2" borderId="65" xfId="0" applyFont="1" applyFill="1" applyBorder="1" applyAlignment="1" applyProtection="1">
      <alignment horizontal="center" vertical="center" shrinkToFit="1"/>
      <protection locked="0"/>
    </xf>
    <xf numFmtId="0" fontId="3" fillId="2" borderId="34" xfId="0" applyFont="1" applyFill="1" applyBorder="1" applyAlignment="1" applyProtection="1">
      <alignment horizontal="center" vertical="center" shrinkToFit="1"/>
      <protection locked="0"/>
    </xf>
    <xf numFmtId="0" fontId="3" fillId="2" borderId="46" xfId="0" applyFont="1" applyFill="1" applyBorder="1" applyAlignment="1" applyProtection="1">
      <alignment horizontal="center" vertical="center" shrinkToFit="1"/>
      <protection locked="0"/>
    </xf>
    <xf numFmtId="0" fontId="3" fillId="2" borderId="38" xfId="0" applyFont="1" applyFill="1" applyBorder="1" applyAlignment="1" applyProtection="1">
      <alignment horizontal="center" vertical="center" shrinkToFit="1"/>
      <protection locked="0"/>
    </xf>
    <xf numFmtId="0" fontId="3" fillId="2" borderId="42" xfId="0" applyFont="1" applyFill="1" applyBorder="1" applyAlignment="1" applyProtection="1">
      <alignment horizontal="center" vertical="center" shrinkToFit="1"/>
      <protection locked="0"/>
    </xf>
    <xf numFmtId="0" fontId="3" fillId="2" borderId="60" xfId="0" applyFont="1" applyFill="1" applyBorder="1" applyAlignment="1" applyProtection="1">
      <alignment horizontal="center" vertical="center" shrinkToFit="1"/>
      <protection locked="0"/>
    </xf>
    <xf numFmtId="0" fontId="3" fillId="2" borderId="66" xfId="0" applyFont="1" applyFill="1" applyBorder="1" applyAlignment="1" applyProtection="1">
      <alignment horizontal="center" vertical="center" shrinkToFit="1"/>
      <protection locked="0"/>
    </xf>
    <xf numFmtId="0" fontId="3" fillId="2" borderId="35" xfId="0" applyFont="1" applyFill="1" applyBorder="1" applyAlignment="1" applyProtection="1">
      <alignment horizontal="center" vertical="center" shrinkToFit="1"/>
      <protection locked="0"/>
    </xf>
    <xf numFmtId="0" fontId="3" fillId="2" borderId="47" xfId="0" applyFont="1" applyFill="1" applyBorder="1" applyAlignment="1" applyProtection="1">
      <alignment horizontal="center" vertical="center" shrinkToFit="1"/>
      <protection locked="0"/>
    </xf>
    <xf numFmtId="0" fontId="3" fillId="2" borderId="39" xfId="0" applyFont="1" applyFill="1" applyBorder="1" applyAlignment="1" applyProtection="1">
      <alignment horizontal="center" vertical="center" shrinkToFit="1"/>
      <protection locked="0"/>
    </xf>
    <xf numFmtId="0" fontId="3" fillId="2" borderId="43" xfId="0" applyFont="1" applyFill="1" applyBorder="1" applyAlignment="1" applyProtection="1">
      <alignment horizontal="center" vertical="center" shrinkToFit="1"/>
      <protection locked="0"/>
    </xf>
    <xf numFmtId="0" fontId="3" fillId="2" borderId="61" xfId="0" applyFont="1" applyFill="1" applyBorder="1" applyAlignment="1" applyProtection="1">
      <alignment horizontal="center" vertical="center" shrinkToFit="1"/>
      <protection locked="0"/>
    </xf>
    <xf numFmtId="0" fontId="2" fillId="0" borderId="4" xfId="0" applyFont="1" applyBorder="1" applyAlignment="1">
      <alignment horizontal="center" vertical="center" shrinkToFit="1"/>
    </xf>
    <xf numFmtId="0" fontId="2" fillId="0" borderId="0" xfId="0" applyFont="1" applyAlignment="1">
      <alignment horizontal="center" vertical="center" shrinkToFit="1"/>
    </xf>
    <xf numFmtId="0" fontId="2" fillId="0" borderId="5"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3" fillId="0" borderId="5" xfId="0" applyFont="1" applyBorder="1" applyAlignment="1">
      <alignment vertical="center" shrinkToFit="1"/>
    </xf>
    <xf numFmtId="0" fontId="3" fillId="0" borderId="6" xfId="0" applyFont="1" applyBorder="1" applyAlignment="1">
      <alignment vertical="center" shrinkToFit="1"/>
    </xf>
    <xf numFmtId="49" fontId="2" fillId="0" borderId="5" xfId="0" applyNumberFormat="1" applyFont="1" applyBorder="1" applyAlignment="1">
      <alignment horizontal="center" vertical="center" shrinkToFit="1"/>
    </xf>
    <xf numFmtId="0" fontId="2" fillId="0" borderId="63" xfId="0" applyFont="1" applyBorder="1" applyAlignment="1">
      <alignment horizontal="center" vertical="center" shrinkToFit="1"/>
    </xf>
    <xf numFmtId="0" fontId="2" fillId="0" borderId="75" xfId="0" applyFont="1" applyBorder="1" applyAlignment="1">
      <alignment horizontal="center" vertical="center" shrinkToFit="1"/>
    </xf>
    <xf numFmtId="0" fontId="2" fillId="2" borderId="77" xfId="0" applyFont="1" applyFill="1" applyBorder="1" applyAlignment="1" applyProtection="1">
      <alignment horizontal="center" vertical="center" shrinkToFit="1"/>
      <protection locked="0"/>
    </xf>
    <xf numFmtId="0" fontId="2" fillId="2" borderId="34" xfId="0" applyFont="1" applyFill="1" applyBorder="1" applyAlignment="1" applyProtection="1">
      <alignment horizontal="center" vertical="center" shrinkToFit="1"/>
      <protection locked="0"/>
    </xf>
    <xf numFmtId="0" fontId="2" fillId="2" borderId="78" xfId="0" applyFont="1" applyFill="1" applyBorder="1" applyAlignment="1" applyProtection="1">
      <alignment horizontal="center" vertical="center" shrinkToFit="1"/>
      <protection locked="0"/>
    </xf>
    <xf numFmtId="0" fontId="2" fillId="2" borderId="54" xfId="0" applyFont="1" applyFill="1" applyBorder="1" applyAlignment="1" applyProtection="1">
      <alignment horizontal="center" vertical="center" shrinkToFit="1"/>
      <protection locked="0"/>
    </xf>
    <xf numFmtId="0" fontId="2" fillId="2" borderId="79" xfId="0" applyFont="1" applyFill="1" applyBorder="1" applyAlignment="1" applyProtection="1">
      <alignment horizontal="center" vertical="center" shrinkToFit="1"/>
      <protection locked="0"/>
    </xf>
    <xf numFmtId="0" fontId="2" fillId="2" borderId="76" xfId="0" applyFont="1" applyFill="1" applyBorder="1" applyAlignment="1" applyProtection="1">
      <alignment horizontal="center" vertical="center" shrinkToFit="1"/>
      <protection locked="0"/>
    </xf>
    <xf numFmtId="0" fontId="3" fillId="0" borderId="5"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2" fillId="0" borderId="3"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69" xfId="0" applyFont="1" applyBorder="1" applyAlignment="1">
      <alignment horizontal="center" vertical="center" shrinkToFit="1"/>
    </xf>
    <xf numFmtId="0" fontId="3" fillId="0" borderId="68" xfId="0" applyFont="1" applyBorder="1" applyAlignment="1">
      <alignment horizontal="center" vertical="center" shrinkToFit="1"/>
    </xf>
    <xf numFmtId="0" fontId="3" fillId="0" borderId="70" xfId="0" applyFont="1" applyBorder="1" applyAlignment="1">
      <alignment horizontal="center" vertical="center" shrinkToFit="1"/>
    </xf>
    <xf numFmtId="0" fontId="3" fillId="2" borderId="33" xfId="0" applyFont="1" applyFill="1" applyBorder="1" applyAlignment="1" applyProtection="1">
      <alignment horizontal="center" vertical="center" shrinkToFit="1"/>
      <protection locked="0"/>
    </xf>
    <xf numFmtId="0" fontId="0" fillId="0" borderId="0" xfId="0" applyAlignment="1"/>
    <xf numFmtId="0" fontId="3" fillId="0" borderId="0" xfId="0" applyFont="1" applyAlignment="1">
      <alignment vertical="center"/>
    </xf>
    <xf numFmtId="0" fontId="7" fillId="0" borderId="0" xfId="0" applyFont="1" applyAlignment="1">
      <alignment vertical="center"/>
    </xf>
    <xf numFmtId="0" fontId="8" fillId="0" borderId="0" xfId="0" applyFont="1" applyAlignment="1">
      <alignment horizontal="center" vertical="center" shrinkToFit="1"/>
    </xf>
    <xf numFmtId="0" fontId="8" fillId="0" borderId="0" xfId="0" applyFont="1" applyAlignment="1">
      <alignment vertical="center"/>
    </xf>
    <xf numFmtId="0" fontId="9" fillId="0" borderId="0" xfId="0" applyFont="1" applyAlignment="1">
      <alignment horizontal="center" vertical="center" shrinkToFit="1"/>
    </xf>
    <xf numFmtId="0" fontId="9" fillId="0" borderId="0" xfId="0" applyFont="1" applyAlignment="1">
      <alignment vertical="center"/>
    </xf>
    <xf numFmtId="0" fontId="7" fillId="0" borderId="0" xfId="0" applyFont="1" applyAlignment="1">
      <alignment horizontal="center" vertical="center" shrinkToFit="1"/>
    </xf>
    <xf numFmtId="0" fontId="10" fillId="0" borderId="0" xfId="0" applyFont="1" applyAlignment="1">
      <alignment vertical="center"/>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69" xfId="0" applyFont="1" applyBorder="1" applyAlignment="1">
      <alignment horizontal="center" vertical="center" shrinkToFit="1"/>
    </xf>
    <xf numFmtId="0" fontId="3" fillId="0" borderId="68" xfId="0" applyFont="1" applyBorder="1" applyAlignment="1">
      <alignment horizontal="center" vertical="center" shrinkToFit="1"/>
    </xf>
    <xf numFmtId="0" fontId="3" fillId="0" borderId="70"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5" xfId="0" applyFont="1" applyBorder="1" applyAlignment="1">
      <alignment horizontal="center" vertical="center" shrinkToFit="1"/>
    </xf>
    <xf numFmtId="0" fontId="3" fillId="2" borderId="52" xfId="0" applyFont="1" applyFill="1" applyBorder="1" applyAlignment="1" applyProtection="1">
      <alignment horizontal="center" vertical="center" shrinkToFit="1"/>
      <protection locked="0"/>
    </xf>
    <xf numFmtId="0" fontId="3" fillId="2" borderId="53" xfId="0" applyFont="1" applyFill="1" applyBorder="1" applyAlignment="1" applyProtection="1">
      <alignment horizontal="center" vertical="center" shrinkToFit="1"/>
      <protection locked="0"/>
    </xf>
    <xf numFmtId="0" fontId="3" fillId="2" borderId="54" xfId="0" applyFont="1" applyFill="1" applyBorder="1" applyAlignment="1" applyProtection="1">
      <alignment horizontal="center" vertical="center" shrinkToFit="1"/>
      <protection locked="0"/>
    </xf>
    <xf numFmtId="0" fontId="3" fillId="2" borderId="49" xfId="0" applyFont="1" applyFill="1" applyBorder="1" applyAlignment="1" applyProtection="1">
      <alignment horizontal="center" vertical="center" shrinkToFit="1"/>
      <protection locked="0"/>
    </xf>
    <xf numFmtId="0" fontId="3" fillId="2" borderId="50" xfId="0" applyFont="1" applyFill="1" applyBorder="1" applyAlignment="1" applyProtection="1">
      <alignment horizontal="center" vertical="center" shrinkToFit="1"/>
      <protection locked="0"/>
    </xf>
    <xf numFmtId="0" fontId="3" fillId="2" borderId="51" xfId="0" applyFont="1" applyFill="1" applyBorder="1" applyAlignment="1" applyProtection="1">
      <alignment horizontal="center" vertical="center" shrinkToFit="1"/>
      <protection locked="0"/>
    </xf>
    <xf numFmtId="0" fontId="3" fillId="0" borderId="55" xfId="0" applyFont="1" applyBorder="1" applyAlignment="1">
      <alignment horizontal="center" vertical="center" shrinkToFit="1"/>
    </xf>
    <xf numFmtId="0" fontId="3" fillId="0" borderId="56" xfId="0" applyFont="1" applyBorder="1" applyAlignment="1">
      <alignment horizontal="center" vertical="center" shrinkToFit="1"/>
    </xf>
    <xf numFmtId="0" fontId="3" fillId="0" borderId="57" xfId="0" applyFont="1" applyBorder="1" applyAlignment="1">
      <alignment horizontal="center" vertical="center" shrinkToFit="1"/>
    </xf>
    <xf numFmtId="0" fontId="3" fillId="2" borderId="21" xfId="0" applyFont="1" applyFill="1" applyBorder="1" applyAlignment="1" applyProtection="1">
      <alignment horizontal="center" vertical="center" shrinkToFit="1"/>
      <protection locked="0"/>
    </xf>
    <xf numFmtId="0" fontId="3" fillId="2" borderId="22" xfId="0" applyFont="1" applyFill="1" applyBorder="1" applyAlignment="1" applyProtection="1">
      <alignment horizontal="center" vertical="center" shrinkToFit="1"/>
      <protection locked="0"/>
    </xf>
    <xf numFmtId="0" fontId="3" fillId="2" borderId="33" xfId="0" applyFont="1" applyFill="1" applyBorder="1" applyAlignment="1" applyProtection="1">
      <alignment horizontal="center" vertical="center" shrinkToFit="1"/>
      <protection locked="0"/>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2" borderId="8" xfId="0" applyFont="1" applyFill="1" applyBorder="1" applyAlignment="1" applyProtection="1">
      <alignment horizontal="center" vertical="center" shrinkToFit="1"/>
      <protection locked="0"/>
    </xf>
    <xf numFmtId="0" fontId="3" fillId="0" borderId="2" xfId="0" applyFont="1" applyBorder="1" applyAlignment="1">
      <alignment horizontal="center" vertical="center" textRotation="255" shrinkToFit="1"/>
    </xf>
    <xf numFmtId="0" fontId="3" fillId="0" borderId="16" xfId="0" applyFont="1" applyBorder="1" applyAlignment="1">
      <alignment horizontal="center" vertical="center" textRotation="255" shrinkToFit="1"/>
    </xf>
    <xf numFmtId="0" fontId="3" fillId="0" borderId="5" xfId="0" applyFont="1" applyBorder="1" applyAlignment="1">
      <alignment horizontal="center" vertical="center" textRotation="255" shrinkToFit="1"/>
    </xf>
    <xf numFmtId="0" fontId="3" fillId="0" borderId="17" xfId="0" applyFont="1" applyBorder="1" applyAlignment="1">
      <alignment horizontal="center" vertical="center" textRotation="255" shrinkToFit="1"/>
    </xf>
    <xf numFmtId="0" fontId="3" fillId="0" borderId="7" xfId="0" applyFont="1" applyBorder="1" applyAlignment="1">
      <alignment horizontal="center" vertical="center" textRotation="255" shrinkToFit="1"/>
    </xf>
    <xf numFmtId="0" fontId="3" fillId="0" borderId="19" xfId="0" applyFont="1" applyBorder="1" applyAlignment="1">
      <alignment horizontal="center" vertical="center" textRotation="255" shrinkToFit="1"/>
    </xf>
    <xf numFmtId="0" fontId="3" fillId="0" borderId="21"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23" xfId="0" applyFont="1" applyBorder="1" applyAlignment="1">
      <alignment horizontal="center" vertical="center" shrinkToFit="1"/>
    </xf>
    <xf numFmtId="0" fontId="3" fillId="2" borderId="24" xfId="0" applyFont="1" applyFill="1" applyBorder="1" applyAlignment="1" applyProtection="1">
      <alignment horizontal="left" vertical="top" wrapText="1"/>
      <protection locked="0"/>
    </xf>
    <xf numFmtId="0" fontId="3" fillId="2" borderId="25" xfId="0" applyFont="1" applyFill="1" applyBorder="1" applyAlignment="1" applyProtection="1">
      <alignment horizontal="left" vertical="top" wrapText="1"/>
      <protection locked="0"/>
    </xf>
    <xf numFmtId="0" fontId="3" fillId="2" borderId="26" xfId="0" applyFont="1" applyFill="1" applyBorder="1" applyAlignment="1" applyProtection="1">
      <alignment horizontal="left" vertical="top" wrapText="1"/>
      <protection locked="0"/>
    </xf>
    <xf numFmtId="0" fontId="3" fillId="2" borderId="18" xfId="0" applyFont="1" applyFill="1" applyBorder="1" applyAlignment="1" applyProtection="1">
      <alignment horizontal="left" vertical="top" wrapText="1"/>
      <protection locked="0"/>
    </xf>
    <xf numFmtId="0" fontId="3" fillId="2" borderId="0" xfId="0" applyFont="1" applyFill="1" applyBorder="1" applyAlignment="1" applyProtection="1">
      <alignment horizontal="left" vertical="top" wrapText="1"/>
      <protection locked="0"/>
    </xf>
    <xf numFmtId="0" fontId="3" fillId="2" borderId="6" xfId="0" applyFont="1" applyFill="1" applyBorder="1" applyAlignment="1" applyProtection="1">
      <alignment horizontal="left" vertical="top" wrapText="1"/>
      <protection locked="0"/>
    </xf>
    <xf numFmtId="0" fontId="3" fillId="2" borderId="20" xfId="0" applyFont="1" applyFill="1" applyBorder="1" applyAlignment="1" applyProtection="1">
      <alignment horizontal="left" vertical="top" wrapText="1"/>
      <protection locked="0"/>
    </xf>
    <xf numFmtId="0" fontId="3" fillId="2" borderId="8" xfId="0" applyFont="1" applyFill="1" applyBorder="1" applyAlignment="1" applyProtection="1">
      <alignment horizontal="left" vertical="top" wrapText="1"/>
      <protection locked="0"/>
    </xf>
    <xf numFmtId="0" fontId="3" fillId="2" borderId="9" xfId="0" applyFont="1" applyFill="1" applyBorder="1" applyAlignment="1" applyProtection="1">
      <alignment horizontal="left" vertical="top" wrapText="1"/>
      <protection locked="0"/>
    </xf>
    <xf numFmtId="0" fontId="3" fillId="0" borderId="3" xfId="0" applyFont="1" applyBorder="1" applyAlignment="1">
      <alignment horizontal="center" vertical="center" textRotation="255" shrinkToFit="1"/>
    </xf>
    <xf numFmtId="0" fontId="3" fillId="0" borderId="0"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2" borderId="11" xfId="0" applyFont="1" applyFill="1" applyBorder="1" applyAlignment="1" applyProtection="1">
      <alignment horizontal="center" vertical="center" shrinkToFit="1"/>
      <protection locked="0"/>
    </xf>
    <xf numFmtId="0" fontId="3" fillId="0" borderId="14"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15" xfId="0" applyFont="1" applyBorder="1" applyAlignment="1">
      <alignment horizontal="left" vertical="center" shrinkToFit="1"/>
    </xf>
    <xf numFmtId="0" fontId="5" fillId="0" borderId="5"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6" xfId="0" applyFont="1" applyBorder="1" applyAlignment="1">
      <alignment horizontal="center" vertical="center" shrinkToFit="1"/>
    </xf>
    <xf numFmtId="0" fontId="3" fillId="0" borderId="5" xfId="0" applyFont="1" applyBorder="1" applyAlignment="1">
      <alignment horizontal="left" vertical="center" shrinkToFit="1"/>
    </xf>
    <xf numFmtId="0" fontId="3" fillId="0" borderId="0" xfId="0" applyFont="1" applyBorder="1" applyAlignment="1">
      <alignment horizontal="left" vertical="center" shrinkToFit="1"/>
    </xf>
    <xf numFmtId="0" fontId="3" fillId="2" borderId="10" xfId="0" applyFont="1" applyFill="1" applyBorder="1" applyAlignment="1" applyProtection="1">
      <alignment horizontal="center" vertical="center" shrinkToFit="1"/>
      <protection locked="0"/>
    </xf>
    <xf numFmtId="0" fontId="3" fillId="0" borderId="0"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4" fillId="0" borderId="2" xfId="0" applyFont="1" applyBorder="1" applyAlignment="1">
      <alignment horizontal="center" vertical="center" wrapText="1"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2" fillId="0" borderId="3"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2" fillId="2" borderId="68" xfId="0" applyFont="1" applyFill="1" applyBorder="1" applyAlignment="1" applyProtection="1">
      <alignment horizontal="center" vertical="center" shrinkToFit="1"/>
      <protection locked="0"/>
    </xf>
    <xf numFmtId="0" fontId="2" fillId="2" borderId="70" xfId="0" applyFont="1" applyFill="1" applyBorder="1" applyAlignment="1" applyProtection="1">
      <alignment horizontal="center" vertical="center" shrinkToFit="1"/>
      <protection locked="0"/>
    </xf>
    <xf numFmtId="0" fontId="2" fillId="2" borderId="72" xfId="0" applyFont="1" applyFill="1" applyBorder="1" applyAlignment="1" applyProtection="1">
      <alignment horizontal="center" vertical="center" shrinkToFit="1"/>
      <protection locked="0"/>
    </xf>
    <xf numFmtId="0" fontId="2" fillId="2" borderId="73" xfId="0" applyFont="1" applyFill="1" applyBorder="1" applyAlignment="1" applyProtection="1">
      <alignment horizontal="center" vertical="center" shrinkToFit="1"/>
      <protection locked="0"/>
    </xf>
    <xf numFmtId="0" fontId="2" fillId="0" borderId="74" xfId="0" applyFont="1" applyBorder="1" applyAlignment="1">
      <alignment horizontal="center" vertical="center" shrinkToFit="1"/>
    </xf>
    <xf numFmtId="0" fontId="2" fillId="0" borderId="64" xfId="0" applyFont="1" applyBorder="1" applyAlignment="1">
      <alignment horizontal="center" vertical="center" shrinkToFit="1"/>
    </xf>
    <xf numFmtId="0" fontId="2" fillId="0" borderId="69" xfId="0" applyFont="1" applyBorder="1" applyAlignment="1">
      <alignment horizontal="center" vertical="center" shrinkToFit="1"/>
    </xf>
    <xf numFmtId="0" fontId="2" fillId="0" borderId="68" xfId="0" applyFont="1" applyBorder="1" applyAlignment="1">
      <alignment horizontal="center" vertical="center" shrinkToFit="1"/>
    </xf>
    <xf numFmtId="0" fontId="2" fillId="0" borderId="71" xfId="0" applyFont="1" applyBorder="1" applyAlignment="1">
      <alignment horizontal="center" vertical="center" shrinkToFit="1"/>
    </xf>
    <xf numFmtId="0" fontId="2" fillId="0" borderId="72" xfId="0" applyFont="1" applyBorder="1" applyAlignment="1">
      <alignment horizontal="center" vertical="center" shrinkToFit="1"/>
    </xf>
    <xf numFmtId="0" fontId="2" fillId="2" borderId="64" xfId="0" applyFont="1" applyFill="1" applyBorder="1" applyAlignment="1" applyProtection="1">
      <alignment horizontal="center" vertical="center" shrinkToFit="1"/>
      <protection locked="0"/>
    </xf>
    <xf numFmtId="0" fontId="2" fillId="2" borderId="31" xfId="0" applyFont="1" applyFill="1" applyBorder="1" applyAlignment="1" applyProtection="1">
      <alignment horizontal="center" vertical="center" shrinkToFit="1"/>
      <protection locked="0"/>
    </xf>
    <xf numFmtId="0" fontId="2" fillId="0" borderId="0" xfId="0" applyFont="1" applyBorder="1" applyAlignment="1">
      <alignment horizontal="left" vertical="center" shrinkToFit="1"/>
    </xf>
    <xf numFmtId="0" fontId="2" fillId="0" borderId="27"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58" xfId="0" applyFont="1" applyBorder="1" applyAlignment="1">
      <alignment horizontal="center" vertical="center" shrinkToFit="1"/>
    </xf>
    <xf numFmtId="0" fontId="2" fillId="2" borderId="52" xfId="0" applyFont="1" applyFill="1" applyBorder="1" applyAlignment="1" applyProtection="1">
      <alignment horizontal="center" vertical="center" shrinkToFit="1"/>
      <protection locked="0"/>
    </xf>
    <xf numFmtId="0" fontId="2" fillId="2" borderId="53" xfId="0" applyFont="1" applyFill="1" applyBorder="1" applyAlignment="1" applyProtection="1">
      <alignment horizontal="center" vertical="center" shrinkToFit="1"/>
      <protection locked="0"/>
    </xf>
    <xf numFmtId="0" fontId="2" fillId="2" borderId="54" xfId="0" applyFont="1" applyFill="1" applyBorder="1" applyAlignment="1" applyProtection="1">
      <alignment horizontal="center" vertical="center" shrinkToFit="1"/>
      <protection locked="0"/>
    </xf>
    <xf numFmtId="0" fontId="2" fillId="2" borderId="80" xfId="0"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Medium9"/>
  <colors>
    <mruColors>
      <color rgb="FFFFFF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X42"/>
  <sheetViews>
    <sheetView tabSelected="1" workbookViewId="0">
      <selection activeCell="S7" sqref="S7:T7"/>
    </sheetView>
  </sheetViews>
  <sheetFormatPr defaultColWidth="3.375" defaultRowHeight="20.25" customHeight="1" x14ac:dyDescent="0.15"/>
  <cols>
    <col min="1" max="1" width="0.75" style="2" customWidth="1"/>
    <col min="2" max="27" width="3.375" style="2"/>
    <col min="28" max="28" width="0.75" style="2" customWidth="1"/>
    <col min="29" max="46" width="0" style="2" hidden="1" customWidth="1"/>
    <col min="47" max="16384" width="3.375" style="2"/>
  </cols>
  <sheetData>
    <row r="1" spans="2:27" ht="20.25" customHeight="1" thickBot="1" x14ac:dyDescent="0.2">
      <c r="B1" s="100" t="str">
        <f>IF(U12="","",U12)</f>
        <v/>
      </c>
      <c r="C1" s="101"/>
      <c r="D1" s="101"/>
      <c r="E1" s="101"/>
      <c r="F1" s="101"/>
      <c r="G1" s="101"/>
      <c r="H1" s="102"/>
      <c r="I1" s="1"/>
      <c r="J1" s="1"/>
      <c r="K1" s="1"/>
      <c r="L1" s="1"/>
      <c r="M1" s="1"/>
      <c r="N1" s="1"/>
      <c r="O1" s="1"/>
      <c r="P1" s="1"/>
      <c r="Q1" s="1"/>
      <c r="R1" s="1"/>
      <c r="S1" s="1"/>
      <c r="T1" s="1"/>
      <c r="U1" s="1"/>
      <c r="V1" s="168"/>
      <c r="W1" s="169"/>
      <c r="X1" s="170"/>
      <c r="Y1" s="157" t="s">
        <v>0</v>
      </c>
      <c r="Z1" s="158"/>
      <c r="AA1" s="159"/>
    </row>
    <row r="2" spans="2:27" ht="20.25" customHeight="1" thickBot="1" x14ac:dyDescent="0.2">
      <c r="B2" s="3"/>
      <c r="C2" s="4"/>
      <c r="D2" s="4"/>
      <c r="E2" s="4"/>
      <c r="F2" s="4"/>
      <c r="G2" s="4"/>
      <c r="H2" s="4"/>
      <c r="I2" s="4"/>
      <c r="J2" s="4"/>
      <c r="K2" s="4"/>
      <c r="L2" s="4"/>
      <c r="M2" s="4"/>
      <c r="N2" s="4"/>
      <c r="O2" s="4"/>
      <c r="P2" s="4"/>
      <c r="Q2" s="4"/>
      <c r="R2" s="4"/>
      <c r="S2" s="4"/>
      <c r="T2" s="4"/>
      <c r="U2" s="4"/>
      <c r="V2" s="150"/>
      <c r="W2" s="150"/>
      <c r="X2" s="164"/>
      <c r="Y2" s="160"/>
      <c r="Z2" s="161"/>
      <c r="AA2" s="162"/>
    </row>
    <row r="3" spans="2:27" ht="20.25" customHeight="1" x14ac:dyDescent="0.15">
      <c r="B3" s="3"/>
      <c r="C3" s="4"/>
      <c r="D3" s="4"/>
      <c r="E3" s="4"/>
      <c r="F3" s="4"/>
      <c r="G3" s="4"/>
      <c r="H3" s="4"/>
      <c r="I3" s="4"/>
      <c r="J3" s="4"/>
      <c r="K3" s="4"/>
      <c r="L3" s="4"/>
      <c r="M3" s="4"/>
      <c r="N3" s="4"/>
      <c r="O3" s="4"/>
      <c r="P3" s="4"/>
      <c r="Q3" s="4"/>
      <c r="R3" s="4"/>
      <c r="S3" s="4"/>
      <c r="T3" s="4"/>
      <c r="U3" s="4"/>
      <c r="V3" s="150"/>
      <c r="W3" s="150"/>
      <c r="X3" s="150"/>
      <c r="Y3" s="163"/>
      <c r="Z3" s="150"/>
      <c r="AA3" s="164"/>
    </row>
    <row r="4" spans="2:27" ht="20.25" customHeight="1" x14ac:dyDescent="0.15">
      <c r="B4" s="3"/>
      <c r="C4" s="4"/>
      <c r="D4" s="4"/>
      <c r="E4" s="4"/>
      <c r="F4" s="4"/>
      <c r="G4" s="4"/>
      <c r="H4" s="4"/>
      <c r="I4" s="4"/>
      <c r="J4" s="4"/>
      <c r="K4" s="4"/>
      <c r="L4" s="4"/>
      <c r="M4" s="4"/>
      <c r="N4" s="4"/>
      <c r="O4" s="4"/>
      <c r="P4" s="4"/>
      <c r="Q4" s="4"/>
      <c r="R4" s="4"/>
      <c r="S4" s="4"/>
      <c r="T4" s="4"/>
      <c r="U4" s="4"/>
      <c r="V4" s="150"/>
      <c r="W4" s="150"/>
      <c r="X4" s="150"/>
      <c r="Y4" s="163"/>
      <c r="Z4" s="150"/>
      <c r="AA4" s="164"/>
    </row>
    <row r="5" spans="2:27" ht="20.25" customHeight="1" thickBot="1" x14ac:dyDescent="0.2">
      <c r="B5" s="3"/>
      <c r="C5" s="4"/>
      <c r="D5" s="4"/>
      <c r="E5" s="4"/>
      <c r="F5" s="4"/>
      <c r="G5" s="4"/>
      <c r="H5" s="4"/>
      <c r="I5" s="4"/>
      <c r="J5" s="4"/>
      <c r="K5" s="4"/>
      <c r="L5" s="4"/>
      <c r="M5" s="4"/>
      <c r="N5" s="4"/>
      <c r="O5" s="4"/>
      <c r="P5" s="4"/>
      <c r="Q5" s="4"/>
      <c r="R5" s="4"/>
      <c r="S5" s="4"/>
      <c r="T5" s="4"/>
      <c r="U5" s="4"/>
      <c r="V5" s="150"/>
      <c r="W5" s="150"/>
      <c r="X5" s="150"/>
      <c r="Y5" s="165"/>
      <c r="Z5" s="166"/>
      <c r="AA5" s="167"/>
    </row>
    <row r="6" spans="2:27" ht="20.25" customHeight="1" x14ac:dyDescent="0.15">
      <c r="B6" s="3"/>
      <c r="C6" s="4"/>
      <c r="D6" s="4"/>
      <c r="E6" s="4"/>
      <c r="F6" s="4"/>
      <c r="G6" s="4"/>
      <c r="H6" s="4"/>
      <c r="I6" s="4"/>
      <c r="J6" s="4"/>
      <c r="K6" s="4"/>
      <c r="L6" s="4"/>
      <c r="M6" s="4"/>
      <c r="N6" s="4"/>
      <c r="O6" s="4"/>
      <c r="P6" s="4"/>
      <c r="Q6" s="4"/>
      <c r="R6" s="4"/>
      <c r="S6" s="4"/>
      <c r="T6" s="4"/>
      <c r="U6" s="4"/>
      <c r="V6" s="4"/>
      <c r="W6" s="4"/>
      <c r="X6" s="4"/>
      <c r="Y6" s="4"/>
      <c r="Z6" s="4"/>
      <c r="AA6" s="5"/>
    </row>
    <row r="7" spans="2:27" ht="20.25" customHeight="1" x14ac:dyDescent="0.15">
      <c r="B7" s="3"/>
      <c r="C7" s="4"/>
      <c r="D7" s="4"/>
      <c r="E7" s="4"/>
      <c r="F7" s="4"/>
      <c r="G7" s="4"/>
      <c r="H7" s="4"/>
      <c r="I7" s="4"/>
      <c r="J7" s="4"/>
      <c r="K7" s="4"/>
      <c r="L7" s="4"/>
      <c r="M7" s="4"/>
      <c r="N7" s="4"/>
      <c r="O7" s="4"/>
      <c r="P7" s="4"/>
      <c r="Q7" s="9" t="s">
        <v>101</v>
      </c>
      <c r="R7" s="9" t="s">
        <v>102</v>
      </c>
      <c r="S7" s="140"/>
      <c r="T7" s="140"/>
      <c r="U7" s="9" t="s">
        <v>3</v>
      </c>
      <c r="V7" s="140"/>
      <c r="W7" s="140"/>
      <c r="X7" s="9" t="s">
        <v>2</v>
      </c>
      <c r="Y7" s="140"/>
      <c r="Z7" s="140"/>
      <c r="AA7" s="10" t="s">
        <v>1</v>
      </c>
    </row>
    <row r="8" spans="2:27" ht="20.25" customHeight="1" x14ac:dyDescent="0.15">
      <c r="B8" s="3"/>
      <c r="C8" s="4"/>
      <c r="D8" s="4"/>
      <c r="E8" s="4"/>
      <c r="F8" s="4"/>
      <c r="G8" s="4"/>
      <c r="H8" s="4"/>
      <c r="I8" s="4"/>
      <c r="J8" s="4"/>
      <c r="K8" s="4"/>
      <c r="L8" s="4"/>
      <c r="M8" s="4"/>
      <c r="N8" s="4"/>
      <c r="O8" s="4"/>
      <c r="P8" s="4"/>
      <c r="Q8" s="4"/>
      <c r="R8" s="4"/>
      <c r="S8" s="4"/>
      <c r="T8" s="4"/>
      <c r="U8" s="4"/>
      <c r="V8" s="4"/>
      <c r="W8" s="4"/>
      <c r="X8" s="4"/>
      <c r="Y8" s="4"/>
      <c r="Z8" s="4"/>
      <c r="AA8" s="5"/>
    </row>
    <row r="9" spans="2:27" ht="20.25" customHeight="1" x14ac:dyDescent="0.15">
      <c r="B9" s="144" t="s">
        <v>4</v>
      </c>
      <c r="C9" s="145"/>
      <c r="D9" s="145"/>
      <c r="E9" s="145"/>
      <c r="F9" s="145"/>
      <c r="G9" s="145"/>
      <c r="H9" s="145"/>
      <c r="I9" s="145"/>
      <c r="J9" s="145"/>
      <c r="K9" s="145"/>
      <c r="L9" s="145"/>
      <c r="M9" s="145"/>
      <c r="N9" s="145"/>
      <c r="O9" s="145"/>
      <c r="P9" s="145"/>
      <c r="Q9" s="145"/>
      <c r="R9" s="145"/>
      <c r="S9" s="145"/>
      <c r="T9" s="145"/>
      <c r="U9" s="145"/>
      <c r="V9" s="145"/>
      <c r="W9" s="145"/>
      <c r="X9" s="145"/>
      <c r="Y9" s="145"/>
      <c r="Z9" s="145"/>
      <c r="AA9" s="146"/>
    </row>
    <row r="10" spans="2:27" ht="20.25" customHeight="1" x14ac:dyDescent="0.15">
      <c r="B10" s="3"/>
      <c r="C10" s="4"/>
      <c r="D10" s="4"/>
      <c r="E10" s="4"/>
      <c r="F10" s="4"/>
      <c r="G10" s="4"/>
      <c r="H10" s="4"/>
      <c r="I10" s="4"/>
      <c r="J10" s="4"/>
      <c r="K10" s="4"/>
      <c r="L10" s="4"/>
      <c r="M10" s="4"/>
      <c r="N10" s="4"/>
      <c r="O10" s="4"/>
      <c r="P10" s="4"/>
      <c r="Q10" s="4"/>
      <c r="R10" s="4"/>
      <c r="S10" s="4"/>
      <c r="T10" s="4"/>
      <c r="U10" s="4"/>
      <c r="V10" s="4"/>
      <c r="W10" s="4"/>
      <c r="X10" s="4"/>
      <c r="Y10" s="4"/>
      <c r="Z10" s="4"/>
      <c r="AA10" s="5"/>
    </row>
    <row r="11" spans="2:27" ht="20.25" customHeight="1" x14ac:dyDescent="0.15">
      <c r="B11" s="147" t="s">
        <v>51</v>
      </c>
      <c r="C11" s="148"/>
      <c r="D11" s="148"/>
      <c r="E11" s="148"/>
      <c r="F11" s="148"/>
      <c r="G11" s="148"/>
      <c r="H11" s="148"/>
      <c r="I11" s="148"/>
      <c r="J11" s="148"/>
      <c r="K11" s="4"/>
      <c r="L11" s="4"/>
      <c r="M11" s="4"/>
      <c r="N11" s="4"/>
      <c r="O11" s="4"/>
      <c r="P11" s="4"/>
      <c r="Q11" s="4"/>
      <c r="R11" s="4"/>
      <c r="S11" s="4"/>
      <c r="T11" s="4"/>
      <c r="U11" s="4"/>
      <c r="V11" s="4"/>
      <c r="W11" s="4"/>
      <c r="X11" s="4"/>
      <c r="Y11" s="4"/>
      <c r="Z11" s="4"/>
      <c r="AA11" s="5"/>
    </row>
    <row r="12" spans="2:27" ht="20.25" customHeight="1" x14ac:dyDescent="0.15">
      <c r="B12" s="3"/>
      <c r="C12" s="4"/>
      <c r="D12" s="4"/>
      <c r="E12" s="4"/>
      <c r="F12" s="4"/>
      <c r="G12" s="4"/>
      <c r="H12" s="4"/>
      <c r="I12" s="4"/>
      <c r="J12" s="4"/>
      <c r="K12" s="4"/>
      <c r="L12" s="4"/>
      <c r="M12" s="4"/>
      <c r="N12" s="4"/>
      <c r="O12" s="4"/>
      <c r="P12" s="4"/>
      <c r="Q12" s="150" t="s">
        <v>5</v>
      </c>
      <c r="R12" s="150"/>
      <c r="S12" s="150"/>
      <c r="T12" s="150"/>
      <c r="U12" s="140"/>
      <c r="V12" s="140"/>
      <c r="W12" s="140"/>
      <c r="X12" s="140"/>
      <c r="Y12" s="140"/>
      <c r="Z12" s="140"/>
      <c r="AA12" s="149"/>
    </row>
    <row r="13" spans="2:27" ht="20.25" customHeight="1" x14ac:dyDescent="0.15">
      <c r="B13" s="3"/>
      <c r="C13" s="4"/>
      <c r="D13" s="4"/>
      <c r="E13" s="4"/>
      <c r="F13" s="4"/>
      <c r="G13" s="4"/>
      <c r="H13" s="4"/>
      <c r="I13" s="4"/>
      <c r="J13" s="4"/>
      <c r="K13" s="4"/>
      <c r="L13" s="4"/>
      <c r="M13" s="4"/>
      <c r="N13" s="4"/>
      <c r="O13" s="4"/>
      <c r="P13" s="4"/>
      <c r="Q13" s="4"/>
      <c r="R13" s="4"/>
      <c r="S13" s="4"/>
      <c r="T13" s="4"/>
      <c r="U13" s="4"/>
      <c r="V13" s="4"/>
      <c r="W13" s="4"/>
      <c r="X13" s="4"/>
      <c r="Y13" s="4"/>
      <c r="Z13" s="4"/>
      <c r="AA13" s="5"/>
    </row>
    <row r="14" spans="2:27" ht="20.25" customHeight="1" x14ac:dyDescent="0.15">
      <c r="B14" s="3"/>
      <c r="C14" s="4"/>
      <c r="D14" s="4"/>
      <c r="E14" s="4"/>
      <c r="F14" s="4"/>
      <c r="G14" s="4"/>
      <c r="H14" s="4"/>
      <c r="I14" s="4"/>
      <c r="J14" s="4"/>
      <c r="K14" s="4"/>
      <c r="L14" s="4"/>
      <c r="M14" s="4"/>
      <c r="N14" s="4"/>
      <c r="O14" s="4"/>
      <c r="P14" s="4"/>
      <c r="Q14" s="150" t="s">
        <v>7</v>
      </c>
      <c r="R14" s="150"/>
      <c r="S14" s="150"/>
      <c r="T14" s="150"/>
      <c r="U14" s="140"/>
      <c r="V14" s="140"/>
      <c r="W14" s="140"/>
      <c r="X14" s="140"/>
      <c r="Y14" s="140"/>
      <c r="Z14" s="140"/>
      <c r="AA14" s="5" t="s">
        <v>6</v>
      </c>
    </row>
    <row r="15" spans="2:27" ht="20.25" customHeight="1" x14ac:dyDescent="0.15">
      <c r="B15" s="3"/>
      <c r="C15" s="4"/>
      <c r="D15" s="4"/>
      <c r="E15" s="4"/>
      <c r="F15" s="4"/>
      <c r="G15" s="4"/>
      <c r="H15" s="4"/>
      <c r="I15" s="4"/>
      <c r="J15" s="4"/>
      <c r="K15" s="4"/>
      <c r="L15" s="4"/>
      <c r="M15" s="4"/>
      <c r="N15" s="4"/>
      <c r="O15" s="4"/>
      <c r="P15" s="4"/>
      <c r="Q15" s="4"/>
      <c r="R15" s="4"/>
      <c r="S15" s="4"/>
      <c r="T15" s="4"/>
      <c r="U15" s="4"/>
      <c r="V15" s="4"/>
      <c r="W15" s="4"/>
      <c r="X15" s="4"/>
      <c r="Y15" s="4"/>
      <c r="Z15" s="4"/>
      <c r="AA15" s="5"/>
    </row>
    <row r="16" spans="2:27" ht="20.25" customHeight="1" x14ac:dyDescent="0.15">
      <c r="B16" s="3"/>
      <c r="C16" s="4"/>
      <c r="D16" s="4"/>
      <c r="E16" s="4"/>
      <c r="F16" s="4"/>
      <c r="G16" s="4"/>
      <c r="H16" s="4"/>
      <c r="I16" s="4"/>
      <c r="J16" s="4"/>
      <c r="K16" s="4"/>
      <c r="L16" s="4"/>
      <c r="M16" s="4"/>
      <c r="N16" s="4"/>
      <c r="O16" s="4"/>
      <c r="P16" s="4"/>
      <c r="Q16" s="150" t="s">
        <v>8</v>
      </c>
      <c r="R16" s="150"/>
      <c r="S16" s="150"/>
      <c r="T16" s="150"/>
      <c r="U16" s="140"/>
      <c r="V16" s="140"/>
      <c r="W16" s="140"/>
      <c r="X16" s="140"/>
      <c r="Y16" s="140"/>
      <c r="Z16" s="140"/>
      <c r="AA16" s="5" t="s">
        <v>6</v>
      </c>
    </row>
    <row r="17" spans="2:50" ht="20.25" customHeight="1" x14ac:dyDescent="0.15">
      <c r="B17" s="3"/>
      <c r="C17" s="4"/>
      <c r="D17" s="4"/>
      <c r="E17" s="4"/>
      <c r="F17" s="4"/>
      <c r="G17" s="4"/>
      <c r="H17" s="4"/>
      <c r="I17" s="4"/>
      <c r="J17" s="4"/>
      <c r="K17" s="4"/>
      <c r="L17" s="4"/>
      <c r="M17" s="4"/>
      <c r="N17" s="4"/>
      <c r="O17" s="4"/>
      <c r="P17" s="4"/>
      <c r="Q17" s="4"/>
      <c r="R17" s="4"/>
      <c r="S17" s="4"/>
      <c r="T17" s="4"/>
      <c r="U17" s="4"/>
      <c r="V17" s="4"/>
      <c r="W17" s="4"/>
      <c r="X17" s="4"/>
      <c r="Y17" s="4"/>
      <c r="Z17" s="4"/>
      <c r="AA17" s="5"/>
    </row>
    <row r="18" spans="2:50" ht="20.25" customHeight="1" x14ac:dyDescent="0.15">
      <c r="B18" s="3"/>
      <c r="C18" s="4"/>
      <c r="D18" s="4"/>
      <c r="E18" s="4"/>
      <c r="F18" s="4"/>
      <c r="G18" s="4"/>
      <c r="H18" s="4"/>
      <c r="I18" s="4"/>
      <c r="J18" s="4"/>
      <c r="K18" s="4"/>
      <c r="L18" s="4"/>
      <c r="M18" s="4"/>
      <c r="N18" s="4"/>
      <c r="O18" s="4"/>
      <c r="P18" s="4"/>
      <c r="Q18" s="150" t="s">
        <v>9</v>
      </c>
      <c r="R18" s="150"/>
      <c r="S18" s="150"/>
      <c r="T18" s="150"/>
      <c r="U18" s="140"/>
      <c r="V18" s="140"/>
      <c r="W18" s="140"/>
      <c r="X18" s="140"/>
      <c r="Y18" s="140"/>
      <c r="Z18" s="140"/>
      <c r="AA18" s="5" t="s">
        <v>6</v>
      </c>
    </row>
    <row r="19" spans="2:50" ht="20.25" customHeight="1" thickBot="1" x14ac:dyDescent="0.2">
      <c r="B19" s="3"/>
      <c r="C19" s="4"/>
      <c r="D19" s="4"/>
      <c r="E19" s="4"/>
      <c r="F19" s="4"/>
      <c r="G19" s="4"/>
      <c r="H19" s="4"/>
      <c r="I19" s="4"/>
      <c r="J19" s="4"/>
      <c r="K19" s="4"/>
      <c r="L19" s="4"/>
      <c r="M19" s="4"/>
      <c r="N19" s="4"/>
      <c r="O19" s="4"/>
      <c r="P19" s="4"/>
      <c r="Q19" s="4"/>
      <c r="R19" s="4"/>
      <c r="S19" s="4"/>
      <c r="T19" s="4"/>
      <c r="U19" s="4"/>
      <c r="V19" s="4"/>
      <c r="W19" s="4"/>
      <c r="X19" s="4"/>
      <c r="Y19" s="4"/>
      <c r="Z19" s="4"/>
      <c r="AA19" s="5"/>
    </row>
    <row r="20" spans="2:50" ht="20.25" customHeight="1" x14ac:dyDescent="0.15">
      <c r="B20" s="3"/>
      <c r="C20" s="4"/>
      <c r="D20" s="151" t="str">
        <f ca="1">"令和"&amp;(YEAR(TODAY())-(2018+IF(MONTH(TODAY())&lt;5,1,0)))&amp;"年度"</f>
        <v>令和2年度</v>
      </c>
      <c r="E20" s="152"/>
      <c r="F20" s="152"/>
      <c r="G20" s="152"/>
      <c r="H20" s="152"/>
      <c r="I20" s="152"/>
      <c r="J20" s="152"/>
      <c r="K20" s="152"/>
      <c r="L20" s="152"/>
      <c r="M20" s="152"/>
      <c r="N20" s="152"/>
      <c r="O20" s="152"/>
      <c r="P20" s="152"/>
      <c r="Q20" s="152"/>
      <c r="R20" s="152"/>
      <c r="S20" s="152"/>
      <c r="T20" s="152"/>
      <c r="U20" s="152"/>
      <c r="V20" s="152"/>
      <c r="W20" s="152"/>
      <c r="X20" s="152"/>
      <c r="Y20" s="153"/>
      <c r="Z20" s="4"/>
      <c r="AA20" s="5"/>
    </row>
    <row r="21" spans="2:50" ht="20.25" customHeight="1" thickBot="1" x14ac:dyDescent="0.2">
      <c r="B21" s="3"/>
      <c r="C21" s="4"/>
      <c r="D21" s="154"/>
      <c r="E21" s="155"/>
      <c r="F21" s="155"/>
      <c r="G21" s="155"/>
      <c r="H21" s="155"/>
      <c r="I21" s="155"/>
      <c r="J21" s="155"/>
      <c r="K21" s="155"/>
      <c r="L21" s="155"/>
      <c r="M21" s="155"/>
      <c r="N21" s="155"/>
      <c r="O21" s="155"/>
      <c r="P21" s="155"/>
      <c r="Q21" s="155"/>
      <c r="R21" s="155"/>
      <c r="S21" s="155"/>
      <c r="T21" s="155"/>
      <c r="U21" s="155"/>
      <c r="V21" s="155"/>
      <c r="W21" s="155"/>
      <c r="X21" s="155"/>
      <c r="Y21" s="156"/>
      <c r="Z21" s="4"/>
      <c r="AA21" s="5"/>
    </row>
    <row r="22" spans="2:50" ht="20.25" customHeight="1" thickBot="1" x14ac:dyDescent="0.2">
      <c r="B22" s="3"/>
      <c r="C22" s="4"/>
      <c r="D22" s="11" t="s">
        <v>10</v>
      </c>
      <c r="E22" s="12" t="s">
        <v>11</v>
      </c>
      <c r="F22" s="12" t="s">
        <v>12</v>
      </c>
      <c r="G22" s="12" t="s">
        <v>13</v>
      </c>
      <c r="H22" s="141" t="s">
        <v>14</v>
      </c>
      <c r="I22" s="142"/>
      <c r="J22" s="142"/>
      <c r="K22" s="142"/>
      <c r="L22" s="142"/>
      <c r="M22" s="142"/>
      <c r="N22" s="142"/>
      <c r="O22" s="142"/>
      <c r="P22" s="142"/>
      <c r="Q22" s="142"/>
      <c r="R22" s="142"/>
      <c r="S22" s="142"/>
      <c r="T22" s="142"/>
      <c r="U22" s="142"/>
      <c r="V22" s="142"/>
      <c r="W22" s="142"/>
      <c r="X22" s="142"/>
      <c r="Y22" s="143"/>
      <c r="Z22" s="4"/>
      <c r="AA22" s="5"/>
    </row>
    <row r="23" spans="2:50" ht="20.25" customHeight="1" x14ac:dyDescent="0.15">
      <c r="B23" s="3"/>
      <c r="C23" s="4"/>
      <c r="D23" s="119" t="s">
        <v>15</v>
      </c>
      <c r="E23" s="120"/>
      <c r="F23" s="15" t="s">
        <v>16</v>
      </c>
      <c r="G23" s="15" t="s">
        <v>17</v>
      </c>
      <c r="H23" s="113"/>
      <c r="I23" s="113"/>
      <c r="J23" s="13" t="s">
        <v>21</v>
      </c>
      <c r="K23" s="125" t="s">
        <v>23</v>
      </c>
      <c r="L23" s="126"/>
      <c r="M23" s="126"/>
      <c r="N23" s="126"/>
      <c r="O23" s="126"/>
      <c r="P23" s="126"/>
      <c r="Q23" s="126"/>
      <c r="R23" s="126"/>
      <c r="S23" s="126"/>
      <c r="T23" s="126"/>
      <c r="U23" s="126"/>
      <c r="V23" s="126"/>
      <c r="W23" s="126"/>
      <c r="X23" s="126"/>
      <c r="Y23" s="127"/>
      <c r="Z23" s="4"/>
      <c r="AA23" s="5"/>
    </row>
    <row r="24" spans="2:50" ht="20.25" customHeight="1" x14ac:dyDescent="0.15">
      <c r="B24" s="3"/>
      <c r="C24" s="4"/>
      <c r="D24" s="121"/>
      <c r="E24" s="122"/>
      <c r="F24" s="4" t="s">
        <v>18</v>
      </c>
      <c r="G24" s="4" t="s">
        <v>17</v>
      </c>
      <c r="H24" s="140"/>
      <c r="I24" s="140"/>
      <c r="J24" s="14" t="s">
        <v>21</v>
      </c>
      <c r="K24" s="128"/>
      <c r="L24" s="129"/>
      <c r="M24" s="129"/>
      <c r="N24" s="129"/>
      <c r="O24" s="129"/>
      <c r="P24" s="129"/>
      <c r="Q24" s="129"/>
      <c r="R24" s="129"/>
      <c r="S24" s="129"/>
      <c r="T24" s="129"/>
      <c r="U24" s="129"/>
      <c r="V24" s="129"/>
      <c r="W24" s="129"/>
      <c r="X24" s="129"/>
      <c r="Y24" s="130"/>
      <c r="Z24" s="4"/>
      <c r="AA24" s="5"/>
    </row>
    <row r="25" spans="2:50" ht="20.25" customHeight="1" thickBot="1" x14ac:dyDescent="0.2">
      <c r="B25" s="3"/>
      <c r="C25" s="4"/>
      <c r="D25" s="121"/>
      <c r="E25" s="122"/>
      <c r="F25" s="4" t="s">
        <v>19</v>
      </c>
      <c r="G25" s="4" t="s">
        <v>20</v>
      </c>
      <c r="H25" s="140"/>
      <c r="I25" s="140"/>
      <c r="J25" s="14" t="s">
        <v>21</v>
      </c>
      <c r="K25" s="131"/>
      <c r="L25" s="132"/>
      <c r="M25" s="132"/>
      <c r="N25" s="132"/>
      <c r="O25" s="132"/>
      <c r="P25" s="132"/>
      <c r="Q25" s="132"/>
      <c r="R25" s="132"/>
      <c r="S25" s="132"/>
      <c r="T25" s="132"/>
      <c r="U25" s="132"/>
      <c r="V25" s="132"/>
      <c r="W25" s="132"/>
      <c r="X25" s="132"/>
      <c r="Y25" s="133"/>
      <c r="Z25" s="4"/>
      <c r="AA25" s="5"/>
    </row>
    <row r="26" spans="2:50" ht="20.25" customHeight="1" thickBot="1" x14ac:dyDescent="0.2">
      <c r="B26" s="3"/>
      <c r="C26" s="4"/>
      <c r="D26" s="123"/>
      <c r="E26" s="124"/>
      <c r="F26" s="17" t="s">
        <v>24</v>
      </c>
      <c r="G26" s="7" t="s">
        <v>22</v>
      </c>
      <c r="H26" s="118"/>
      <c r="I26" s="118"/>
      <c r="J26" s="7" t="s">
        <v>21</v>
      </c>
      <c r="K26" s="134"/>
      <c r="L26" s="135"/>
      <c r="M26" s="135"/>
      <c r="N26" s="135"/>
      <c r="O26" s="135"/>
      <c r="P26" s="135"/>
      <c r="Q26" s="135"/>
      <c r="R26" s="135"/>
      <c r="S26" s="135"/>
      <c r="T26" s="135"/>
      <c r="U26" s="135"/>
      <c r="V26" s="135"/>
      <c r="W26" s="135"/>
      <c r="X26" s="135"/>
      <c r="Y26" s="136"/>
      <c r="Z26" s="4"/>
      <c r="AA26" s="5"/>
      <c r="AD26" s="94" t="s">
        <v>31</v>
      </c>
      <c r="AE26" s="95"/>
      <c r="AF26" s="95"/>
      <c r="AG26" s="95"/>
      <c r="AH26" s="95"/>
      <c r="AI26" s="95"/>
      <c r="AJ26" s="96"/>
      <c r="AX26"/>
    </row>
    <row r="27" spans="2:50" ht="20.25" customHeight="1" x14ac:dyDescent="0.15">
      <c r="B27" s="3"/>
      <c r="C27" s="4"/>
      <c r="D27" s="119" t="s">
        <v>25</v>
      </c>
      <c r="E27" s="137"/>
      <c r="F27" s="115" t="s">
        <v>26</v>
      </c>
      <c r="G27" s="112" t="s">
        <v>30</v>
      </c>
      <c r="H27" s="113"/>
      <c r="I27" s="113"/>
      <c r="J27" s="113"/>
      <c r="K27" s="113"/>
      <c r="L27" s="113"/>
      <c r="M27" s="113"/>
      <c r="N27" s="113"/>
      <c r="O27" s="113"/>
      <c r="P27" s="113"/>
      <c r="Q27" s="114"/>
      <c r="R27" s="34"/>
      <c r="S27" s="35"/>
      <c r="T27" s="36"/>
      <c r="U27" s="37"/>
      <c r="V27" s="38"/>
      <c r="W27" s="36"/>
      <c r="X27" s="37"/>
      <c r="Y27" s="39"/>
      <c r="Z27" s="4"/>
      <c r="AA27" s="5"/>
      <c r="AD27" s="31">
        <f>S27</f>
        <v>0</v>
      </c>
      <c r="AE27" s="23">
        <f t="shared" ref="AE27:AJ27" si="0">T27</f>
        <v>0</v>
      </c>
      <c r="AF27" s="23">
        <f t="shared" si="0"/>
        <v>0</v>
      </c>
      <c r="AG27" s="23">
        <f t="shared" si="0"/>
        <v>0</v>
      </c>
      <c r="AH27" s="23">
        <f t="shared" si="0"/>
        <v>0</v>
      </c>
      <c r="AI27" s="23">
        <f t="shared" si="0"/>
        <v>0</v>
      </c>
      <c r="AJ27" s="32">
        <f t="shared" si="0"/>
        <v>0</v>
      </c>
    </row>
    <row r="28" spans="2:50" ht="20.25" customHeight="1" x14ac:dyDescent="0.15">
      <c r="B28" s="3"/>
      <c r="C28" s="4"/>
      <c r="D28" s="121"/>
      <c r="E28" s="138"/>
      <c r="F28" s="116"/>
      <c r="G28" s="103"/>
      <c r="H28" s="104"/>
      <c r="I28" s="104"/>
      <c r="J28" s="104"/>
      <c r="K28" s="104"/>
      <c r="L28" s="104"/>
      <c r="M28" s="104"/>
      <c r="N28" s="104"/>
      <c r="O28" s="104"/>
      <c r="P28" s="104"/>
      <c r="Q28" s="105"/>
      <c r="R28" s="40"/>
      <c r="S28" s="41"/>
      <c r="T28" s="42"/>
      <c r="U28" s="43"/>
      <c r="V28" s="44"/>
      <c r="W28" s="42"/>
      <c r="X28" s="43"/>
      <c r="Y28" s="45"/>
      <c r="Z28" s="4"/>
      <c r="AA28" s="5"/>
      <c r="AD28" s="26">
        <f t="shared" ref="AD28:AD30" si="1">S28</f>
        <v>0</v>
      </c>
      <c r="AE28" s="25">
        <f t="shared" ref="AE28:AE30" si="2">T28</f>
        <v>0</v>
      </c>
      <c r="AF28" s="25">
        <f t="shared" ref="AF28:AF30" si="3">U28</f>
        <v>0</v>
      </c>
      <c r="AG28" s="25">
        <f t="shared" ref="AG28:AG29" si="4">V28</f>
        <v>0</v>
      </c>
      <c r="AH28" s="25">
        <f t="shared" ref="AH28:AH30" si="5">W28</f>
        <v>0</v>
      </c>
      <c r="AI28" s="25">
        <f t="shared" ref="AI28:AI30" si="6">X28</f>
        <v>0</v>
      </c>
      <c r="AJ28" s="27">
        <f t="shared" ref="AJ28:AJ30" si="7">Y28</f>
        <v>0</v>
      </c>
    </row>
    <row r="29" spans="2:50" ht="20.25" customHeight="1" x14ac:dyDescent="0.15">
      <c r="B29" s="3"/>
      <c r="C29" s="4"/>
      <c r="D29" s="121"/>
      <c r="E29" s="138"/>
      <c r="F29" s="116"/>
      <c r="G29" s="103"/>
      <c r="H29" s="104"/>
      <c r="I29" s="104"/>
      <c r="J29" s="104"/>
      <c r="K29" s="104"/>
      <c r="L29" s="104"/>
      <c r="M29" s="104"/>
      <c r="N29" s="104"/>
      <c r="O29" s="104"/>
      <c r="P29" s="104"/>
      <c r="Q29" s="105"/>
      <c r="R29" s="40"/>
      <c r="S29" s="41"/>
      <c r="T29" s="42"/>
      <c r="U29" s="43"/>
      <c r="V29" s="44"/>
      <c r="W29" s="42"/>
      <c r="X29" s="43"/>
      <c r="Y29" s="45"/>
      <c r="Z29" s="4"/>
      <c r="AA29" s="5"/>
      <c r="AD29" s="26">
        <f t="shared" si="1"/>
        <v>0</v>
      </c>
      <c r="AE29" s="25">
        <f t="shared" si="2"/>
        <v>0</v>
      </c>
      <c r="AF29" s="25">
        <f t="shared" si="3"/>
        <v>0</v>
      </c>
      <c r="AG29" s="25">
        <f t="shared" si="4"/>
        <v>0</v>
      </c>
      <c r="AH29" s="25">
        <f t="shared" si="5"/>
        <v>0</v>
      </c>
      <c r="AI29" s="25">
        <f t="shared" si="6"/>
        <v>0</v>
      </c>
      <c r="AJ29" s="27">
        <f t="shared" si="7"/>
        <v>0</v>
      </c>
    </row>
    <row r="30" spans="2:50" ht="20.25" customHeight="1" thickBot="1" x14ac:dyDescent="0.2">
      <c r="B30" s="3"/>
      <c r="C30" s="4"/>
      <c r="D30" s="121"/>
      <c r="E30" s="138"/>
      <c r="F30" s="116"/>
      <c r="G30" s="106"/>
      <c r="H30" s="107"/>
      <c r="I30" s="107"/>
      <c r="J30" s="107"/>
      <c r="K30" s="107"/>
      <c r="L30" s="107"/>
      <c r="M30" s="107"/>
      <c r="N30" s="107"/>
      <c r="O30" s="107"/>
      <c r="P30" s="107"/>
      <c r="Q30" s="108"/>
      <c r="R30" s="46"/>
      <c r="S30" s="47"/>
      <c r="T30" s="48"/>
      <c r="U30" s="49"/>
      <c r="V30" s="50"/>
      <c r="W30" s="48"/>
      <c r="X30" s="49"/>
      <c r="Y30" s="51"/>
      <c r="Z30" s="4"/>
      <c r="AA30" s="5"/>
      <c r="AD30" s="26">
        <f t="shared" si="1"/>
        <v>0</v>
      </c>
      <c r="AE30" s="25">
        <f t="shared" si="2"/>
        <v>0</v>
      </c>
      <c r="AF30" s="25">
        <f t="shared" si="3"/>
        <v>0</v>
      </c>
      <c r="AG30" s="25">
        <f>V30</f>
        <v>0</v>
      </c>
      <c r="AH30" s="25">
        <f t="shared" si="5"/>
        <v>0</v>
      </c>
      <c r="AI30" s="25">
        <f t="shared" si="6"/>
        <v>0</v>
      </c>
      <c r="AJ30" s="27">
        <f t="shared" si="7"/>
        <v>0</v>
      </c>
    </row>
    <row r="31" spans="2:50" ht="20.25" customHeight="1" thickTop="1" thickBot="1" x14ac:dyDescent="0.2">
      <c r="B31" s="3"/>
      <c r="C31" s="4"/>
      <c r="D31" s="121"/>
      <c r="E31" s="138"/>
      <c r="F31" s="117"/>
      <c r="G31" s="109" t="s">
        <v>28</v>
      </c>
      <c r="H31" s="110"/>
      <c r="I31" s="110"/>
      <c r="J31" s="110"/>
      <c r="K31" s="110"/>
      <c r="L31" s="110"/>
      <c r="M31" s="110"/>
      <c r="N31" s="110"/>
      <c r="O31" s="110"/>
      <c r="P31" s="110"/>
      <c r="Q31" s="111"/>
      <c r="R31" s="24" t="str">
        <f>IF(AC35="","",AC35)</f>
        <v/>
      </c>
      <c r="S31" s="16" t="str">
        <f t="shared" ref="S31:Y31" si="8">IF(AD35="","",AD35)</f>
        <v/>
      </c>
      <c r="T31" s="21" t="str">
        <f t="shared" si="8"/>
        <v/>
      </c>
      <c r="U31" s="19" t="str">
        <f t="shared" si="8"/>
        <v/>
      </c>
      <c r="V31" s="20" t="str">
        <f t="shared" si="8"/>
        <v/>
      </c>
      <c r="W31" s="21" t="str">
        <f t="shared" si="8"/>
        <v/>
      </c>
      <c r="X31" s="19" t="str">
        <f t="shared" si="8"/>
        <v/>
      </c>
      <c r="Y31" s="22" t="str">
        <f t="shared" si="8"/>
        <v/>
      </c>
      <c r="Z31" s="4"/>
      <c r="AA31" s="5"/>
      <c r="AD31" s="26">
        <f t="shared" ref="AD31:AJ31" si="9">SUM(AD27:AD30)</f>
        <v>0</v>
      </c>
      <c r="AE31" s="25">
        <f t="shared" si="9"/>
        <v>0</v>
      </c>
      <c r="AF31" s="25">
        <f t="shared" si="9"/>
        <v>0</v>
      </c>
      <c r="AG31" s="25">
        <f t="shared" si="9"/>
        <v>0</v>
      </c>
      <c r="AH31" s="25">
        <f t="shared" si="9"/>
        <v>0</v>
      </c>
      <c r="AI31" s="25">
        <f>SUM(AI27:AI30)</f>
        <v>0</v>
      </c>
      <c r="AJ31" s="27">
        <f t="shared" si="9"/>
        <v>0</v>
      </c>
      <c r="AM31" s="94" t="s">
        <v>32</v>
      </c>
      <c r="AN31" s="95"/>
      <c r="AO31" s="95"/>
      <c r="AP31" s="95"/>
      <c r="AQ31" s="95"/>
      <c r="AR31" s="95"/>
      <c r="AS31" s="96"/>
    </row>
    <row r="32" spans="2:50" ht="20.25" customHeight="1" thickBot="1" x14ac:dyDescent="0.2">
      <c r="B32" s="3"/>
      <c r="C32" s="4"/>
      <c r="D32" s="121"/>
      <c r="E32" s="138"/>
      <c r="F32" s="115" t="s">
        <v>27</v>
      </c>
      <c r="G32" s="112"/>
      <c r="H32" s="113"/>
      <c r="I32" s="113"/>
      <c r="J32" s="113"/>
      <c r="K32" s="113"/>
      <c r="L32" s="113"/>
      <c r="M32" s="113"/>
      <c r="N32" s="113"/>
      <c r="O32" s="113"/>
      <c r="P32" s="113"/>
      <c r="Q32" s="114"/>
      <c r="R32" s="34"/>
      <c r="S32" s="35"/>
      <c r="T32" s="36"/>
      <c r="U32" s="37"/>
      <c r="V32" s="38"/>
      <c r="W32" s="36"/>
      <c r="X32" s="37"/>
      <c r="Y32" s="39"/>
      <c r="Z32" s="4"/>
      <c r="AA32" s="5"/>
      <c r="AD32" s="26">
        <f>AD31*1000000</f>
        <v>0</v>
      </c>
      <c r="AE32" s="25">
        <f>AE31*100000</f>
        <v>0</v>
      </c>
      <c r="AF32" s="25">
        <f>AF31*10000</f>
        <v>0</v>
      </c>
      <c r="AG32" s="25">
        <f>AG31*1000</f>
        <v>0</v>
      </c>
      <c r="AH32" s="25">
        <f>AH31*100</f>
        <v>0</v>
      </c>
      <c r="AI32" s="25">
        <f>AI31*10</f>
        <v>0</v>
      </c>
      <c r="AJ32" s="27">
        <f>AJ31</f>
        <v>0</v>
      </c>
      <c r="AM32" s="31">
        <f>S32</f>
        <v>0</v>
      </c>
      <c r="AN32" s="23">
        <f t="shared" ref="AN32:AS32" si="10">T32</f>
        <v>0</v>
      </c>
      <c r="AO32" s="23">
        <f t="shared" si="10"/>
        <v>0</v>
      </c>
      <c r="AP32" s="23">
        <f t="shared" si="10"/>
        <v>0</v>
      </c>
      <c r="AQ32" s="23">
        <f t="shared" si="10"/>
        <v>0</v>
      </c>
      <c r="AR32" s="23">
        <f t="shared" si="10"/>
        <v>0</v>
      </c>
      <c r="AS32" s="32">
        <f t="shared" si="10"/>
        <v>0</v>
      </c>
    </row>
    <row r="33" spans="2:46" ht="20.25" customHeight="1" thickBot="1" x14ac:dyDescent="0.2">
      <c r="B33" s="3"/>
      <c r="C33" s="4"/>
      <c r="D33" s="121"/>
      <c r="E33" s="138"/>
      <c r="F33" s="116"/>
      <c r="G33" s="103"/>
      <c r="H33" s="104"/>
      <c r="I33" s="104"/>
      <c r="J33" s="104"/>
      <c r="K33" s="104"/>
      <c r="L33" s="104"/>
      <c r="M33" s="104"/>
      <c r="N33" s="104"/>
      <c r="O33" s="104"/>
      <c r="P33" s="104"/>
      <c r="Q33" s="105"/>
      <c r="R33" s="40"/>
      <c r="S33" s="41"/>
      <c r="T33" s="42"/>
      <c r="U33" s="43"/>
      <c r="V33" s="44"/>
      <c r="W33" s="42"/>
      <c r="X33" s="43"/>
      <c r="Y33" s="45"/>
      <c r="Z33" s="4"/>
      <c r="AA33" s="5"/>
      <c r="AD33" s="97">
        <f>SUM(AD32:AJ32)</f>
        <v>0</v>
      </c>
      <c r="AE33" s="98"/>
      <c r="AF33" s="98"/>
      <c r="AG33" s="98"/>
      <c r="AH33" s="98"/>
      <c r="AI33" s="98"/>
      <c r="AJ33" s="99"/>
      <c r="AK33" s="33">
        <f>LEN(AD33)</f>
        <v>1</v>
      </c>
      <c r="AM33" s="26">
        <f t="shared" ref="AM33:AM37" si="11">S33</f>
        <v>0</v>
      </c>
      <c r="AN33" s="25">
        <f t="shared" ref="AN33:AN37" si="12">T33</f>
        <v>0</v>
      </c>
      <c r="AO33" s="25">
        <f t="shared" ref="AO33:AO37" si="13">U33</f>
        <v>0</v>
      </c>
      <c r="AP33" s="25">
        <f t="shared" ref="AP33:AP37" si="14">V33</f>
        <v>0</v>
      </c>
      <c r="AQ33" s="25">
        <f t="shared" ref="AQ33:AQ37" si="15">W33</f>
        <v>0</v>
      </c>
      <c r="AR33" s="25">
        <f t="shared" ref="AR33:AR37" si="16">X33</f>
        <v>0</v>
      </c>
      <c r="AS33" s="27">
        <f t="shared" ref="AS33:AS36" si="17">Y33</f>
        <v>0</v>
      </c>
    </row>
    <row r="34" spans="2:46" ht="20.25" customHeight="1" thickBot="1" x14ac:dyDescent="0.2">
      <c r="B34" s="3"/>
      <c r="C34" s="4"/>
      <c r="D34" s="121"/>
      <c r="E34" s="138"/>
      <c r="F34" s="116"/>
      <c r="G34" s="103"/>
      <c r="H34" s="104"/>
      <c r="I34" s="104"/>
      <c r="J34" s="104"/>
      <c r="K34" s="104"/>
      <c r="L34" s="104"/>
      <c r="M34" s="104"/>
      <c r="N34" s="104"/>
      <c r="O34" s="104"/>
      <c r="P34" s="104"/>
      <c r="Q34" s="105"/>
      <c r="R34" s="40"/>
      <c r="S34" s="41"/>
      <c r="T34" s="42"/>
      <c r="U34" s="43"/>
      <c r="V34" s="44"/>
      <c r="W34" s="42"/>
      <c r="X34" s="43"/>
      <c r="Y34" s="45"/>
      <c r="Z34" s="4"/>
      <c r="AA34" s="5"/>
      <c r="AD34" s="26">
        <f>ROUNDDOWN($AD$33,-6)</f>
        <v>0</v>
      </c>
      <c r="AE34" s="25">
        <f>ROUNDDOWN($AD$33,-5)</f>
        <v>0</v>
      </c>
      <c r="AF34" s="25">
        <f>ROUNDDOWN($AD$33,-4)</f>
        <v>0</v>
      </c>
      <c r="AG34" s="25">
        <f>ROUNDDOWN($AD$33,-3)</f>
        <v>0</v>
      </c>
      <c r="AH34" s="25">
        <f>ROUNDDOWN($AD$33,-2)</f>
        <v>0</v>
      </c>
      <c r="AI34" s="25">
        <f>ROUNDDOWN($AD$33,-1)</f>
        <v>0</v>
      </c>
      <c r="AJ34" s="27">
        <f>ROUNDDOWN($AD$33,0)</f>
        <v>0</v>
      </c>
      <c r="AM34" s="26">
        <f t="shared" si="11"/>
        <v>0</v>
      </c>
      <c r="AN34" s="25">
        <f t="shared" si="12"/>
        <v>0</v>
      </c>
      <c r="AO34" s="25">
        <f t="shared" si="13"/>
        <v>0</v>
      </c>
      <c r="AP34" s="25">
        <f t="shared" si="14"/>
        <v>0</v>
      </c>
      <c r="AQ34" s="25">
        <f t="shared" si="15"/>
        <v>0</v>
      </c>
      <c r="AR34" s="25">
        <f t="shared" si="16"/>
        <v>0</v>
      </c>
      <c r="AS34" s="27">
        <f t="shared" si="17"/>
        <v>0</v>
      </c>
    </row>
    <row r="35" spans="2:46" ht="20.25" customHeight="1" thickBot="1" x14ac:dyDescent="0.2">
      <c r="B35" s="3"/>
      <c r="C35" s="4"/>
      <c r="D35" s="121"/>
      <c r="E35" s="138"/>
      <c r="F35" s="116"/>
      <c r="G35" s="103"/>
      <c r="H35" s="104"/>
      <c r="I35" s="104"/>
      <c r="J35" s="104"/>
      <c r="K35" s="104"/>
      <c r="L35" s="104"/>
      <c r="M35" s="104"/>
      <c r="N35" s="104"/>
      <c r="O35" s="104"/>
      <c r="P35" s="104"/>
      <c r="Q35" s="105"/>
      <c r="R35" s="40"/>
      <c r="S35" s="41"/>
      <c r="T35" s="42"/>
      <c r="U35" s="43"/>
      <c r="V35" s="44"/>
      <c r="W35" s="42"/>
      <c r="X35" s="43"/>
      <c r="Y35" s="45"/>
      <c r="Z35" s="4"/>
      <c r="AA35" s="5"/>
      <c r="AC35" s="33" t="str">
        <f>IF(AK33=7,"\","")</f>
        <v/>
      </c>
      <c r="AD35" s="28" t="str">
        <f>IF(AK33=6,"\",IF(AK33&lt;6,"",AD34/1000000))</f>
        <v/>
      </c>
      <c r="AE35" s="29" t="str">
        <f>IF(AK33=5,"\",IF(AK33&lt;5,"",(AE34-AD34)/100000))</f>
        <v/>
      </c>
      <c r="AF35" s="29" t="str">
        <f>IF(AK33=4,"\",IF(AK33&lt;4,"",(AF34-AE34)/10000))</f>
        <v/>
      </c>
      <c r="AG35" s="29" t="str">
        <f>IF(AK33=3,"\",IF(AK33&lt;3,"",(AG34-AF34)/1000))</f>
        <v/>
      </c>
      <c r="AH35" s="29" t="str">
        <f>IF(AK33=2,"\",IF(AK33&lt;2,"",(AH34-AG34)/100))</f>
        <v/>
      </c>
      <c r="AI35" s="29" t="str">
        <f>IF(AK33=1,IF(AD33=0,"","\"),(AI34-AH34)/10)</f>
        <v/>
      </c>
      <c r="AJ35" s="30" t="str">
        <f>IF(AD33=0,"",(AJ34-AI34)/1)</f>
        <v/>
      </c>
      <c r="AM35" s="26">
        <f t="shared" si="11"/>
        <v>0</v>
      </c>
      <c r="AN35" s="25">
        <f t="shared" si="12"/>
        <v>0</v>
      </c>
      <c r="AO35" s="25">
        <f t="shared" si="13"/>
        <v>0</v>
      </c>
      <c r="AP35" s="25">
        <f t="shared" si="14"/>
        <v>0</v>
      </c>
      <c r="AQ35" s="25">
        <f t="shared" si="15"/>
        <v>0</v>
      </c>
      <c r="AR35" s="25">
        <f t="shared" si="16"/>
        <v>0</v>
      </c>
      <c r="AS35" s="27">
        <f t="shared" si="17"/>
        <v>0</v>
      </c>
    </row>
    <row r="36" spans="2:46" ht="20.25" customHeight="1" x14ac:dyDescent="0.15">
      <c r="B36" s="3"/>
      <c r="C36" s="4"/>
      <c r="D36" s="121"/>
      <c r="E36" s="138"/>
      <c r="F36" s="116"/>
      <c r="G36" s="103"/>
      <c r="H36" s="104"/>
      <c r="I36" s="104"/>
      <c r="J36" s="104"/>
      <c r="K36" s="104"/>
      <c r="L36" s="104"/>
      <c r="M36" s="104"/>
      <c r="N36" s="104"/>
      <c r="O36" s="104"/>
      <c r="P36" s="104"/>
      <c r="Q36" s="105"/>
      <c r="R36" s="40"/>
      <c r="S36" s="41"/>
      <c r="T36" s="42"/>
      <c r="U36" s="43"/>
      <c r="V36" s="44"/>
      <c r="W36" s="42"/>
      <c r="X36" s="43"/>
      <c r="Y36" s="45"/>
      <c r="Z36" s="4"/>
      <c r="AA36" s="5"/>
      <c r="AM36" s="26">
        <f t="shared" si="11"/>
        <v>0</v>
      </c>
      <c r="AN36" s="25">
        <f t="shared" si="12"/>
        <v>0</v>
      </c>
      <c r="AO36" s="25">
        <f t="shared" si="13"/>
        <v>0</v>
      </c>
      <c r="AP36" s="25">
        <f t="shared" si="14"/>
        <v>0</v>
      </c>
      <c r="AQ36" s="25">
        <f t="shared" si="15"/>
        <v>0</v>
      </c>
      <c r="AR36" s="25">
        <f t="shared" si="16"/>
        <v>0</v>
      </c>
      <c r="AS36" s="27">
        <f t="shared" si="17"/>
        <v>0</v>
      </c>
    </row>
    <row r="37" spans="2:46" ht="20.25" customHeight="1" thickBot="1" x14ac:dyDescent="0.2">
      <c r="B37" s="3"/>
      <c r="C37" s="4"/>
      <c r="D37" s="121"/>
      <c r="E37" s="138"/>
      <c r="F37" s="116"/>
      <c r="G37" s="106"/>
      <c r="H37" s="107"/>
      <c r="I37" s="107"/>
      <c r="J37" s="107"/>
      <c r="K37" s="107"/>
      <c r="L37" s="107"/>
      <c r="M37" s="107"/>
      <c r="N37" s="107"/>
      <c r="O37" s="107"/>
      <c r="P37" s="107"/>
      <c r="Q37" s="108"/>
      <c r="R37" s="46"/>
      <c r="S37" s="47"/>
      <c r="T37" s="48"/>
      <c r="U37" s="49"/>
      <c r="V37" s="50"/>
      <c r="W37" s="48"/>
      <c r="X37" s="49"/>
      <c r="Y37" s="51"/>
      <c r="Z37" s="4"/>
      <c r="AA37" s="5"/>
      <c r="AM37" s="26">
        <f t="shared" si="11"/>
        <v>0</v>
      </c>
      <c r="AN37" s="25">
        <f t="shared" si="12"/>
        <v>0</v>
      </c>
      <c r="AO37" s="25">
        <f t="shared" si="13"/>
        <v>0</v>
      </c>
      <c r="AP37" s="25">
        <f t="shared" si="14"/>
        <v>0</v>
      </c>
      <c r="AQ37" s="25">
        <f t="shared" si="15"/>
        <v>0</v>
      </c>
      <c r="AR37" s="25">
        <f t="shared" si="16"/>
        <v>0</v>
      </c>
      <c r="AS37" s="27">
        <f>Y37</f>
        <v>0</v>
      </c>
    </row>
    <row r="38" spans="2:46" ht="20.25" customHeight="1" thickTop="1" thickBot="1" x14ac:dyDescent="0.2">
      <c r="B38" s="3"/>
      <c r="C38" s="4"/>
      <c r="D38" s="123"/>
      <c r="E38" s="139"/>
      <c r="F38" s="117"/>
      <c r="G38" s="109" t="s">
        <v>29</v>
      </c>
      <c r="H38" s="110"/>
      <c r="I38" s="110"/>
      <c r="J38" s="110"/>
      <c r="K38" s="110"/>
      <c r="L38" s="110"/>
      <c r="M38" s="110"/>
      <c r="N38" s="110"/>
      <c r="O38" s="110"/>
      <c r="P38" s="110"/>
      <c r="Q38" s="111"/>
      <c r="R38" s="24" t="str">
        <f>IF(AL42="","",AL42)</f>
        <v/>
      </c>
      <c r="S38" s="16" t="str">
        <f t="shared" ref="S38:Y38" si="18">IF(AM42="","",AM42)</f>
        <v/>
      </c>
      <c r="T38" s="21" t="str">
        <f t="shared" si="18"/>
        <v/>
      </c>
      <c r="U38" s="19" t="str">
        <f t="shared" si="18"/>
        <v/>
      </c>
      <c r="V38" s="20" t="str">
        <f t="shared" si="18"/>
        <v/>
      </c>
      <c r="W38" s="21" t="str">
        <f t="shared" si="18"/>
        <v/>
      </c>
      <c r="X38" s="19" t="str">
        <f t="shared" si="18"/>
        <v/>
      </c>
      <c r="Y38" s="22" t="str">
        <f t="shared" si="18"/>
        <v/>
      </c>
      <c r="Z38" s="4"/>
      <c r="AA38" s="5"/>
      <c r="AM38" s="26">
        <f>SUM(AM32:AM37)</f>
        <v>0</v>
      </c>
      <c r="AN38" s="25">
        <f t="shared" ref="AN38:AS38" si="19">SUM(AN32:AN37)</f>
        <v>0</v>
      </c>
      <c r="AO38" s="25">
        <f t="shared" si="19"/>
        <v>0</v>
      </c>
      <c r="AP38" s="25">
        <f>SUM(AP32:AP37)</f>
        <v>0</v>
      </c>
      <c r="AQ38" s="25">
        <f t="shared" si="19"/>
        <v>0</v>
      </c>
      <c r="AR38" s="25">
        <f t="shared" si="19"/>
        <v>0</v>
      </c>
      <c r="AS38" s="27">
        <f t="shared" si="19"/>
        <v>0</v>
      </c>
    </row>
    <row r="39" spans="2:46" ht="20.25" customHeight="1" thickBot="1" x14ac:dyDescent="0.2">
      <c r="B39" s="6"/>
      <c r="C39" s="7"/>
      <c r="D39" s="7"/>
      <c r="E39" s="7"/>
      <c r="F39" s="7"/>
      <c r="G39" s="7"/>
      <c r="H39" s="7"/>
      <c r="I39" s="7"/>
      <c r="J39" s="7"/>
      <c r="K39" s="7"/>
      <c r="L39" s="7"/>
      <c r="M39" s="7"/>
      <c r="N39" s="7"/>
      <c r="O39" s="7"/>
      <c r="P39" s="7"/>
      <c r="Q39" s="7"/>
      <c r="R39" s="7"/>
      <c r="S39" s="7"/>
      <c r="T39" s="7"/>
      <c r="U39" s="7"/>
      <c r="V39" s="7"/>
      <c r="W39" s="7"/>
      <c r="X39" s="7"/>
      <c r="Y39" s="7"/>
      <c r="Z39" s="7"/>
      <c r="AA39" s="8"/>
      <c r="AM39" s="26">
        <f>AM38*1000000</f>
        <v>0</v>
      </c>
      <c r="AN39" s="25">
        <f>AN38*100000</f>
        <v>0</v>
      </c>
      <c r="AO39" s="25">
        <f>AO38*10000</f>
        <v>0</v>
      </c>
      <c r="AP39" s="25">
        <f>AP38*1000</f>
        <v>0</v>
      </c>
      <c r="AQ39" s="25">
        <f>AQ38*100</f>
        <v>0</v>
      </c>
      <c r="AR39" s="25">
        <f>AR38*10</f>
        <v>0</v>
      </c>
      <c r="AS39" s="27">
        <f>AS38</f>
        <v>0</v>
      </c>
    </row>
    <row r="40" spans="2:46" ht="20.25" customHeight="1" thickBot="1" x14ac:dyDescent="0.2">
      <c r="AM40" s="97">
        <f>SUM(AM39:AS39)</f>
        <v>0</v>
      </c>
      <c r="AN40" s="98"/>
      <c r="AO40" s="98"/>
      <c r="AP40" s="98"/>
      <c r="AQ40" s="98"/>
      <c r="AR40" s="98"/>
      <c r="AS40" s="99"/>
      <c r="AT40" s="33">
        <f>LEN(AM40)</f>
        <v>1</v>
      </c>
    </row>
    <row r="41" spans="2:46" ht="20.25" customHeight="1" thickBot="1" x14ac:dyDescent="0.2">
      <c r="AM41" s="26">
        <f>ROUNDDOWN($AM$40,-6)</f>
        <v>0</v>
      </c>
      <c r="AN41" s="25">
        <f>ROUNDDOWN($AM$40,-5)</f>
        <v>0</v>
      </c>
      <c r="AO41" s="25">
        <f>ROUNDDOWN($AM$40,-4)</f>
        <v>0</v>
      </c>
      <c r="AP41" s="25">
        <f>ROUNDDOWN($AM$40,-3)</f>
        <v>0</v>
      </c>
      <c r="AQ41" s="25">
        <f>ROUNDDOWN($AM$40,-2)</f>
        <v>0</v>
      </c>
      <c r="AR41" s="25">
        <f>ROUNDDOWN($AM$40,-1)</f>
        <v>0</v>
      </c>
      <c r="AS41" s="27">
        <f>ROUNDDOWN($AM$40,0)</f>
        <v>0</v>
      </c>
    </row>
    <row r="42" spans="2:46" ht="20.25" customHeight="1" thickBot="1" x14ac:dyDescent="0.2">
      <c r="AL42" s="33" t="str">
        <f>IF(AT40=7,"\","")</f>
        <v/>
      </c>
      <c r="AM42" s="28" t="str">
        <f>IF(AT40=6,"\",IF(AT40&lt;6,"",AM41/1000000))</f>
        <v/>
      </c>
      <c r="AN42" s="29" t="str">
        <f>IF(AT40=5,"\",IF(AT40&lt;5,"",(AN41-AM41)/100000))</f>
        <v/>
      </c>
      <c r="AO42" s="29" t="str">
        <f>IF(AT40=4,"\",IF(AT40&lt;4,"",(AO41-AN41)/10000))</f>
        <v/>
      </c>
      <c r="AP42" s="29" t="str">
        <f>IF(AT40=3,"\",IF(AT40&lt;3,"",(AP41-AO41)/1000))</f>
        <v/>
      </c>
      <c r="AQ42" s="29" t="str">
        <f>IF(AT40=2,"\",IF(AT40&lt;2,"",(AQ41-AP41)/100))</f>
        <v/>
      </c>
      <c r="AR42" s="29" t="str">
        <f>IF(AT40=1,IF(AM40=0,"","\"),(AR41-AQ41)/10)</f>
        <v/>
      </c>
      <c r="AS42" s="30" t="str">
        <f>IF(AM40=0,"",(AS41-AR41)/1)</f>
        <v/>
      </c>
    </row>
  </sheetData>
  <sheetProtection algorithmName="SHA-512" hashValue="rGs24AZxWHU7uS66iGpkR6z6al6rxgPd6PQzQeQFLnFZcKyHi/RtCSAqjgCCxFLHm5hp0sydilLN4C+nJVbv9g==" saltValue="dcB2FJb4hSvUGvzWgqv1mg==" spinCount="100000" sheet="1" objects="1" scenarios="1" selectLockedCells="1"/>
  <mergeCells count="46">
    <mergeCell ref="Y1:AA2"/>
    <mergeCell ref="Y3:AA5"/>
    <mergeCell ref="V1:X2"/>
    <mergeCell ref="V3:X5"/>
    <mergeCell ref="S7:T7"/>
    <mergeCell ref="V7:W7"/>
    <mergeCell ref="Y7:Z7"/>
    <mergeCell ref="H22:Y22"/>
    <mergeCell ref="B9:AA9"/>
    <mergeCell ref="B11:J11"/>
    <mergeCell ref="U12:AA12"/>
    <mergeCell ref="Q12:T12"/>
    <mergeCell ref="U14:Z14"/>
    <mergeCell ref="Q14:T14"/>
    <mergeCell ref="U16:Z16"/>
    <mergeCell ref="Q16:T16"/>
    <mergeCell ref="U18:Z18"/>
    <mergeCell ref="Q18:T18"/>
    <mergeCell ref="D20:Y21"/>
    <mergeCell ref="G33:Q33"/>
    <mergeCell ref="F32:F38"/>
    <mergeCell ref="H26:I26"/>
    <mergeCell ref="D23:E26"/>
    <mergeCell ref="K23:Y23"/>
    <mergeCell ref="K24:Y26"/>
    <mergeCell ref="D27:E38"/>
    <mergeCell ref="F27:F31"/>
    <mergeCell ref="H23:I23"/>
    <mergeCell ref="H25:I25"/>
    <mergeCell ref="H24:I24"/>
    <mergeCell ref="AD26:AJ26"/>
    <mergeCell ref="AM40:AS40"/>
    <mergeCell ref="AM31:AS31"/>
    <mergeCell ref="B1:H1"/>
    <mergeCell ref="G34:Q34"/>
    <mergeCell ref="G35:Q35"/>
    <mergeCell ref="G36:Q36"/>
    <mergeCell ref="G37:Q37"/>
    <mergeCell ref="G38:Q38"/>
    <mergeCell ref="AD33:AJ33"/>
    <mergeCell ref="G27:Q27"/>
    <mergeCell ref="G30:Q30"/>
    <mergeCell ref="G29:Q29"/>
    <mergeCell ref="G28:Q28"/>
    <mergeCell ref="G31:Q31"/>
    <mergeCell ref="G32:Q32"/>
  </mergeCells>
  <phoneticPr fontId="1"/>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39"/>
  <sheetViews>
    <sheetView workbookViewId="0">
      <selection activeCell="C7" sqref="C7"/>
    </sheetView>
  </sheetViews>
  <sheetFormatPr defaultColWidth="3.375" defaultRowHeight="20.25" customHeight="1" x14ac:dyDescent="0.15"/>
  <cols>
    <col min="1" max="1" width="0.75" style="53" customWidth="1"/>
    <col min="2" max="27" width="3.375" style="53"/>
    <col min="28" max="28" width="0.75" style="53" customWidth="1"/>
    <col min="29" max="16384" width="3.375" style="53"/>
  </cols>
  <sheetData>
    <row r="1" spans="2:27" ht="20.25" customHeight="1" thickBot="1" x14ac:dyDescent="0.2">
      <c r="B1" s="100" t="str">
        <f>年間活動報告書!B1</f>
        <v/>
      </c>
      <c r="C1" s="101"/>
      <c r="D1" s="101"/>
      <c r="E1" s="101"/>
      <c r="F1" s="101"/>
      <c r="G1" s="101"/>
      <c r="H1" s="102"/>
      <c r="I1" s="1"/>
      <c r="J1" s="1"/>
      <c r="K1" s="1"/>
      <c r="L1" s="1"/>
      <c r="M1" s="1"/>
      <c r="N1" s="1"/>
      <c r="O1" s="1"/>
      <c r="P1" s="1"/>
      <c r="Q1" s="1"/>
      <c r="R1" s="1"/>
      <c r="S1" s="1"/>
      <c r="T1" s="1"/>
      <c r="U1" s="1"/>
      <c r="V1" s="1"/>
      <c r="W1" s="1"/>
      <c r="X1" s="1"/>
      <c r="Y1" s="1"/>
      <c r="Z1" s="1"/>
      <c r="AA1" s="52"/>
    </row>
    <row r="2" spans="2:27" ht="20.25" customHeight="1" x14ac:dyDescent="0.15">
      <c r="B2" s="60"/>
      <c r="C2" s="18"/>
      <c r="D2" s="18"/>
      <c r="E2" s="18"/>
      <c r="F2" s="18"/>
      <c r="G2" s="18"/>
      <c r="H2" s="18"/>
      <c r="I2" s="18"/>
      <c r="J2" s="18"/>
      <c r="K2" s="18"/>
      <c r="L2" s="18"/>
      <c r="M2" s="18"/>
      <c r="N2" s="18"/>
      <c r="O2" s="18"/>
      <c r="P2" s="18"/>
      <c r="Q2" s="18"/>
      <c r="R2" s="18"/>
      <c r="S2" s="18"/>
      <c r="T2" s="18"/>
      <c r="U2" s="18"/>
      <c r="V2" s="18"/>
      <c r="W2" s="18"/>
      <c r="X2" s="18"/>
      <c r="Y2" s="18"/>
      <c r="Z2" s="18"/>
      <c r="AA2" s="61"/>
    </row>
    <row r="3" spans="2:27" ht="20.25" customHeight="1" x14ac:dyDescent="0.15">
      <c r="B3" s="144" t="str">
        <f ca="1">年間活動報告書!D20&amp;"　年間活動実績表"</f>
        <v>令和2年度　年間活動実績表</v>
      </c>
      <c r="C3" s="145"/>
      <c r="D3" s="145"/>
      <c r="E3" s="145"/>
      <c r="F3" s="145"/>
      <c r="G3" s="145"/>
      <c r="H3" s="145"/>
      <c r="I3" s="145"/>
      <c r="J3" s="145"/>
      <c r="K3" s="145"/>
      <c r="L3" s="145"/>
      <c r="M3" s="145"/>
      <c r="N3" s="145"/>
      <c r="O3" s="145"/>
      <c r="P3" s="145"/>
      <c r="Q3" s="145"/>
      <c r="R3" s="145"/>
      <c r="S3" s="145"/>
      <c r="T3" s="145"/>
      <c r="U3" s="145"/>
      <c r="V3" s="145"/>
      <c r="W3" s="145"/>
      <c r="X3" s="145"/>
      <c r="Y3" s="145"/>
      <c r="Z3" s="145"/>
      <c r="AA3" s="146"/>
    </row>
    <row r="4" spans="2:27" ht="20.25" customHeight="1" x14ac:dyDescent="0.15">
      <c r="B4" s="54"/>
      <c r="C4" s="55"/>
      <c r="D4" s="55"/>
      <c r="E4" s="55"/>
      <c r="F4" s="55"/>
      <c r="G4" s="55"/>
      <c r="H4" s="55"/>
      <c r="I4" s="55"/>
      <c r="J4" s="55"/>
      <c r="K4" s="55"/>
      <c r="L4" s="55"/>
      <c r="M4" s="55"/>
      <c r="N4" s="55"/>
      <c r="O4" s="55"/>
      <c r="P4" s="55"/>
      <c r="Q4" s="55"/>
      <c r="R4" s="55"/>
      <c r="S4" s="55"/>
      <c r="T4" s="55"/>
      <c r="U4" s="55"/>
      <c r="V4" s="55"/>
      <c r="W4" s="55"/>
      <c r="X4" s="55"/>
      <c r="Y4" s="55"/>
      <c r="Z4" s="55"/>
      <c r="AA4" s="56"/>
    </row>
    <row r="5" spans="2:27" ht="20.25" customHeight="1" thickBot="1" x14ac:dyDescent="0.2">
      <c r="B5" s="62" t="s">
        <v>33</v>
      </c>
      <c r="C5" s="183" t="s">
        <v>34</v>
      </c>
      <c r="D5" s="183"/>
      <c r="E5" s="183"/>
      <c r="F5" s="183"/>
      <c r="G5" s="183"/>
      <c r="H5" s="183"/>
      <c r="I5" s="183"/>
      <c r="J5" s="183"/>
      <c r="K5" s="183"/>
      <c r="L5" s="55"/>
      <c r="M5" s="55"/>
      <c r="N5" s="55"/>
      <c r="O5" s="55"/>
      <c r="P5" s="55"/>
      <c r="Q5" s="55"/>
      <c r="R5" s="55"/>
      <c r="S5" s="55"/>
      <c r="T5" s="55"/>
      <c r="U5" s="55"/>
      <c r="V5" s="55"/>
      <c r="W5" s="55"/>
      <c r="X5" s="55"/>
      <c r="Y5" s="55"/>
      <c r="Z5" s="55"/>
      <c r="AA5" s="56"/>
    </row>
    <row r="6" spans="2:27" ht="20.25" customHeight="1" thickBot="1" x14ac:dyDescent="0.2">
      <c r="B6" s="54"/>
      <c r="C6" s="64" t="s">
        <v>48</v>
      </c>
      <c r="D6" s="63" t="s">
        <v>49</v>
      </c>
      <c r="E6" s="185" t="s">
        <v>41</v>
      </c>
      <c r="F6" s="185"/>
      <c r="G6" s="185"/>
      <c r="H6" s="185"/>
      <c r="I6" s="185"/>
      <c r="J6" s="185"/>
      <c r="K6" s="185"/>
      <c r="L6" s="185"/>
      <c r="M6" s="185"/>
      <c r="N6" s="185"/>
      <c r="O6" s="185"/>
      <c r="P6" s="185" t="s">
        <v>38</v>
      </c>
      <c r="Q6" s="185"/>
      <c r="R6" s="185"/>
      <c r="S6" s="185"/>
      <c r="T6" s="185" t="s">
        <v>39</v>
      </c>
      <c r="U6" s="185"/>
      <c r="V6" s="185"/>
      <c r="W6" s="185" t="s">
        <v>50</v>
      </c>
      <c r="X6" s="185"/>
      <c r="Y6" s="185"/>
      <c r="Z6" s="186"/>
      <c r="AA6" s="56"/>
    </row>
    <row r="7" spans="2:27" ht="20.25" customHeight="1" x14ac:dyDescent="0.15">
      <c r="B7" s="54"/>
      <c r="C7" s="65"/>
      <c r="D7" s="66"/>
      <c r="E7" s="181"/>
      <c r="F7" s="181"/>
      <c r="G7" s="181"/>
      <c r="H7" s="181"/>
      <c r="I7" s="181"/>
      <c r="J7" s="181"/>
      <c r="K7" s="181"/>
      <c r="L7" s="181"/>
      <c r="M7" s="181"/>
      <c r="N7" s="181"/>
      <c r="O7" s="181"/>
      <c r="P7" s="181"/>
      <c r="Q7" s="181"/>
      <c r="R7" s="181"/>
      <c r="S7" s="181"/>
      <c r="T7" s="181"/>
      <c r="U7" s="181"/>
      <c r="V7" s="181"/>
      <c r="W7" s="181"/>
      <c r="X7" s="181"/>
      <c r="Y7" s="181"/>
      <c r="Z7" s="182"/>
      <c r="AA7" s="56"/>
    </row>
    <row r="8" spans="2:27" ht="20.25" customHeight="1" x14ac:dyDescent="0.15">
      <c r="B8" s="54"/>
      <c r="C8" s="67"/>
      <c r="D8" s="68"/>
      <c r="E8" s="171"/>
      <c r="F8" s="171"/>
      <c r="G8" s="171"/>
      <c r="H8" s="171"/>
      <c r="I8" s="171"/>
      <c r="J8" s="171"/>
      <c r="K8" s="171"/>
      <c r="L8" s="171"/>
      <c r="M8" s="171"/>
      <c r="N8" s="171"/>
      <c r="O8" s="171"/>
      <c r="P8" s="171"/>
      <c r="Q8" s="171"/>
      <c r="R8" s="171"/>
      <c r="S8" s="171"/>
      <c r="T8" s="171"/>
      <c r="U8" s="171"/>
      <c r="V8" s="171"/>
      <c r="W8" s="171"/>
      <c r="X8" s="171"/>
      <c r="Y8" s="171"/>
      <c r="Z8" s="172"/>
      <c r="AA8" s="56"/>
    </row>
    <row r="9" spans="2:27" ht="20.25" customHeight="1" x14ac:dyDescent="0.15">
      <c r="B9" s="54"/>
      <c r="C9" s="67"/>
      <c r="D9" s="68"/>
      <c r="E9" s="171"/>
      <c r="F9" s="171"/>
      <c r="G9" s="171"/>
      <c r="H9" s="171"/>
      <c r="I9" s="171"/>
      <c r="J9" s="171"/>
      <c r="K9" s="171"/>
      <c r="L9" s="171"/>
      <c r="M9" s="171"/>
      <c r="N9" s="171"/>
      <c r="O9" s="171"/>
      <c r="P9" s="171"/>
      <c r="Q9" s="171"/>
      <c r="R9" s="171"/>
      <c r="S9" s="171"/>
      <c r="T9" s="171"/>
      <c r="U9" s="171"/>
      <c r="V9" s="171"/>
      <c r="W9" s="171"/>
      <c r="X9" s="171"/>
      <c r="Y9" s="171"/>
      <c r="Z9" s="172"/>
      <c r="AA9" s="56"/>
    </row>
    <row r="10" spans="2:27" ht="20.25" customHeight="1" x14ac:dyDescent="0.15">
      <c r="B10" s="54"/>
      <c r="C10" s="67"/>
      <c r="D10" s="68"/>
      <c r="E10" s="171"/>
      <c r="F10" s="171"/>
      <c r="G10" s="171"/>
      <c r="H10" s="171"/>
      <c r="I10" s="171"/>
      <c r="J10" s="171"/>
      <c r="K10" s="171"/>
      <c r="L10" s="171"/>
      <c r="M10" s="171"/>
      <c r="N10" s="171"/>
      <c r="O10" s="171"/>
      <c r="P10" s="171"/>
      <c r="Q10" s="171"/>
      <c r="R10" s="171"/>
      <c r="S10" s="171"/>
      <c r="T10" s="171"/>
      <c r="U10" s="171"/>
      <c r="V10" s="171"/>
      <c r="W10" s="171"/>
      <c r="X10" s="171"/>
      <c r="Y10" s="171"/>
      <c r="Z10" s="172"/>
      <c r="AA10" s="56"/>
    </row>
    <row r="11" spans="2:27" ht="20.25" customHeight="1" x14ac:dyDescent="0.15">
      <c r="B11" s="54"/>
      <c r="C11" s="67"/>
      <c r="D11" s="68"/>
      <c r="E11" s="171"/>
      <c r="F11" s="171"/>
      <c r="G11" s="171"/>
      <c r="H11" s="171"/>
      <c r="I11" s="171"/>
      <c r="J11" s="171"/>
      <c r="K11" s="171"/>
      <c r="L11" s="171"/>
      <c r="M11" s="171"/>
      <c r="N11" s="171"/>
      <c r="O11" s="171"/>
      <c r="P11" s="171"/>
      <c r="Q11" s="171"/>
      <c r="R11" s="171"/>
      <c r="S11" s="171"/>
      <c r="T11" s="171"/>
      <c r="U11" s="171"/>
      <c r="V11" s="171"/>
      <c r="W11" s="171"/>
      <c r="X11" s="171"/>
      <c r="Y11" s="171"/>
      <c r="Z11" s="172"/>
      <c r="AA11" s="56"/>
    </row>
    <row r="12" spans="2:27" ht="20.25" customHeight="1" x14ac:dyDescent="0.15">
      <c r="B12" s="54"/>
      <c r="C12" s="67"/>
      <c r="D12" s="68"/>
      <c r="E12" s="171"/>
      <c r="F12" s="171"/>
      <c r="G12" s="171"/>
      <c r="H12" s="171"/>
      <c r="I12" s="171"/>
      <c r="J12" s="171"/>
      <c r="K12" s="171"/>
      <c r="L12" s="171"/>
      <c r="M12" s="171"/>
      <c r="N12" s="171"/>
      <c r="O12" s="171"/>
      <c r="P12" s="171"/>
      <c r="Q12" s="171"/>
      <c r="R12" s="171"/>
      <c r="S12" s="171"/>
      <c r="T12" s="171"/>
      <c r="U12" s="171"/>
      <c r="V12" s="171"/>
      <c r="W12" s="171"/>
      <c r="X12" s="171"/>
      <c r="Y12" s="171"/>
      <c r="Z12" s="172"/>
      <c r="AA12" s="56"/>
    </row>
    <row r="13" spans="2:27" ht="20.25" customHeight="1" x14ac:dyDescent="0.15">
      <c r="B13" s="54"/>
      <c r="C13" s="67"/>
      <c r="D13" s="68"/>
      <c r="E13" s="171"/>
      <c r="F13" s="171"/>
      <c r="G13" s="171"/>
      <c r="H13" s="171"/>
      <c r="I13" s="171"/>
      <c r="J13" s="171"/>
      <c r="K13" s="171"/>
      <c r="L13" s="171"/>
      <c r="M13" s="171"/>
      <c r="N13" s="171"/>
      <c r="O13" s="171"/>
      <c r="P13" s="171"/>
      <c r="Q13" s="171"/>
      <c r="R13" s="171"/>
      <c r="S13" s="171"/>
      <c r="T13" s="171"/>
      <c r="U13" s="171"/>
      <c r="V13" s="171"/>
      <c r="W13" s="171"/>
      <c r="X13" s="171"/>
      <c r="Y13" s="171"/>
      <c r="Z13" s="172"/>
      <c r="AA13" s="56"/>
    </row>
    <row r="14" spans="2:27" ht="20.25" customHeight="1" x14ac:dyDescent="0.15">
      <c r="B14" s="54"/>
      <c r="C14" s="67"/>
      <c r="D14" s="68"/>
      <c r="E14" s="171"/>
      <c r="F14" s="171"/>
      <c r="G14" s="171"/>
      <c r="H14" s="171"/>
      <c r="I14" s="171"/>
      <c r="J14" s="171"/>
      <c r="K14" s="171"/>
      <c r="L14" s="171"/>
      <c r="M14" s="171"/>
      <c r="N14" s="171"/>
      <c r="O14" s="171"/>
      <c r="P14" s="171"/>
      <c r="Q14" s="171"/>
      <c r="R14" s="171"/>
      <c r="S14" s="171"/>
      <c r="T14" s="171"/>
      <c r="U14" s="171"/>
      <c r="V14" s="171"/>
      <c r="W14" s="171"/>
      <c r="X14" s="171"/>
      <c r="Y14" s="171"/>
      <c r="Z14" s="172"/>
      <c r="AA14" s="56"/>
    </row>
    <row r="15" spans="2:27" ht="20.25" customHeight="1" x14ac:dyDescent="0.15">
      <c r="B15" s="54"/>
      <c r="C15" s="67"/>
      <c r="D15" s="68"/>
      <c r="E15" s="171"/>
      <c r="F15" s="171"/>
      <c r="G15" s="171"/>
      <c r="H15" s="171"/>
      <c r="I15" s="171"/>
      <c r="J15" s="171"/>
      <c r="K15" s="171"/>
      <c r="L15" s="171"/>
      <c r="M15" s="171"/>
      <c r="N15" s="171"/>
      <c r="O15" s="171"/>
      <c r="P15" s="171"/>
      <c r="Q15" s="171"/>
      <c r="R15" s="171"/>
      <c r="S15" s="171"/>
      <c r="T15" s="171"/>
      <c r="U15" s="171"/>
      <c r="V15" s="171"/>
      <c r="W15" s="171"/>
      <c r="X15" s="171"/>
      <c r="Y15" s="171"/>
      <c r="Z15" s="172"/>
      <c r="AA15" s="56"/>
    </row>
    <row r="16" spans="2:27" ht="20.25" customHeight="1" x14ac:dyDescent="0.15">
      <c r="B16" s="54"/>
      <c r="C16" s="67"/>
      <c r="D16" s="68"/>
      <c r="E16" s="171"/>
      <c r="F16" s="171"/>
      <c r="G16" s="171"/>
      <c r="H16" s="171"/>
      <c r="I16" s="171"/>
      <c r="J16" s="171"/>
      <c r="K16" s="171"/>
      <c r="L16" s="171"/>
      <c r="M16" s="171"/>
      <c r="N16" s="171"/>
      <c r="O16" s="171"/>
      <c r="P16" s="171"/>
      <c r="Q16" s="171"/>
      <c r="R16" s="171"/>
      <c r="S16" s="171"/>
      <c r="T16" s="171"/>
      <c r="U16" s="171"/>
      <c r="V16" s="171"/>
      <c r="W16" s="171"/>
      <c r="X16" s="171"/>
      <c r="Y16" s="171"/>
      <c r="Z16" s="172"/>
      <c r="AA16" s="56"/>
    </row>
    <row r="17" spans="2:27" ht="20.25" customHeight="1" x14ac:dyDescent="0.15">
      <c r="B17" s="54"/>
      <c r="C17" s="67"/>
      <c r="D17" s="68"/>
      <c r="E17" s="171"/>
      <c r="F17" s="171"/>
      <c r="G17" s="171"/>
      <c r="H17" s="171"/>
      <c r="I17" s="171"/>
      <c r="J17" s="171"/>
      <c r="K17" s="171"/>
      <c r="L17" s="171"/>
      <c r="M17" s="171"/>
      <c r="N17" s="171"/>
      <c r="O17" s="171"/>
      <c r="P17" s="171"/>
      <c r="Q17" s="171"/>
      <c r="R17" s="171"/>
      <c r="S17" s="171"/>
      <c r="T17" s="171"/>
      <c r="U17" s="171"/>
      <c r="V17" s="171"/>
      <c r="W17" s="171"/>
      <c r="X17" s="171"/>
      <c r="Y17" s="171"/>
      <c r="Z17" s="172"/>
      <c r="AA17" s="56"/>
    </row>
    <row r="18" spans="2:27" ht="20.25" customHeight="1" x14ac:dyDescent="0.15">
      <c r="B18" s="54"/>
      <c r="C18" s="67"/>
      <c r="D18" s="68"/>
      <c r="E18" s="171"/>
      <c r="F18" s="171"/>
      <c r="G18" s="171"/>
      <c r="H18" s="171"/>
      <c r="I18" s="171"/>
      <c r="J18" s="171"/>
      <c r="K18" s="171"/>
      <c r="L18" s="171"/>
      <c r="M18" s="171"/>
      <c r="N18" s="171"/>
      <c r="O18" s="171"/>
      <c r="P18" s="171"/>
      <c r="Q18" s="171"/>
      <c r="R18" s="171"/>
      <c r="S18" s="171"/>
      <c r="T18" s="171"/>
      <c r="U18" s="171"/>
      <c r="V18" s="171"/>
      <c r="W18" s="171"/>
      <c r="X18" s="171"/>
      <c r="Y18" s="171"/>
      <c r="Z18" s="172"/>
      <c r="AA18" s="56"/>
    </row>
    <row r="19" spans="2:27" ht="20.25" customHeight="1" x14ac:dyDescent="0.15">
      <c r="B19" s="54"/>
      <c r="C19" s="67"/>
      <c r="D19" s="68"/>
      <c r="E19" s="171"/>
      <c r="F19" s="171"/>
      <c r="G19" s="171"/>
      <c r="H19" s="171"/>
      <c r="I19" s="171"/>
      <c r="J19" s="171"/>
      <c r="K19" s="171"/>
      <c r="L19" s="171"/>
      <c r="M19" s="171"/>
      <c r="N19" s="171"/>
      <c r="O19" s="171"/>
      <c r="P19" s="171"/>
      <c r="Q19" s="171"/>
      <c r="R19" s="171"/>
      <c r="S19" s="171"/>
      <c r="T19" s="171"/>
      <c r="U19" s="171"/>
      <c r="V19" s="171"/>
      <c r="W19" s="171"/>
      <c r="X19" s="171"/>
      <c r="Y19" s="171"/>
      <c r="Z19" s="172"/>
      <c r="AA19" s="56"/>
    </row>
    <row r="20" spans="2:27" ht="20.25" customHeight="1" x14ac:dyDescent="0.15">
      <c r="B20" s="54"/>
      <c r="C20" s="67"/>
      <c r="D20" s="68"/>
      <c r="E20" s="171"/>
      <c r="F20" s="171"/>
      <c r="G20" s="171"/>
      <c r="H20" s="171"/>
      <c r="I20" s="171"/>
      <c r="J20" s="171"/>
      <c r="K20" s="171"/>
      <c r="L20" s="171"/>
      <c r="M20" s="171"/>
      <c r="N20" s="171"/>
      <c r="O20" s="171"/>
      <c r="P20" s="171"/>
      <c r="Q20" s="171"/>
      <c r="R20" s="171"/>
      <c r="S20" s="171"/>
      <c r="T20" s="171"/>
      <c r="U20" s="171"/>
      <c r="V20" s="171"/>
      <c r="W20" s="171"/>
      <c r="X20" s="171"/>
      <c r="Y20" s="171"/>
      <c r="Z20" s="172"/>
      <c r="AA20" s="56"/>
    </row>
    <row r="21" spans="2:27" ht="20.25" customHeight="1" x14ac:dyDescent="0.15">
      <c r="B21" s="54"/>
      <c r="C21" s="67"/>
      <c r="D21" s="68"/>
      <c r="E21" s="171"/>
      <c r="F21" s="171"/>
      <c r="G21" s="171"/>
      <c r="H21" s="171"/>
      <c r="I21" s="171"/>
      <c r="J21" s="171"/>
      <c r="K21" s="171"/>
      <c r="L21" s="171"/>
      <c r="M21" s="171"/>
      <c r="N21" s="171"/>
      <c r="O21" s="171"/>
      <c r="P21" s="171"/>
      <c r="Q21" s="171"/>
      <c r="R21" s="171"/>
      <c r="S21" s="171"/>
      <c r="T21" s="171"/>
      <c r="U21" s="171"/>
      <c r="V21" s="171"/>
      <c r="W21" s="171"/>
      <c r="X21" s="171"/>
      <c r="Y21" s="171"/>
      <c r="Z21" s="172"/>
      <c r="AA21" s="56"/>
    </row>
    <row r="22" spans="2:27" ht="20.25" customHeight="1" x14ac:dyDescent="0.15">
      <c r="B22" s="54"/>
      <c r="C22" s="67"/>
      <c r="D22" s="68"/>
      <c r="E22" s="171"/>
      <c r="F22" s="171"/>
      <c r="G22" s="171"/>
      <c r="H22" s="171"/>
      <c r="I22" s="171"/>
      <c r="J22" s="171"/>
      <c r="K22" s="171"/>
      <c r="L22" s="171"/>
      <c r="M22" s="171"/>
      <c r="N22" s="171"/>
      <c r="O22" s="171"/>
      <c r="P22" s="171"/>
      <c r="Q22" s="171"/>
      <c r="R22" s="171"/>
      <c r="S22" s="171"/>
      <c r="T22" s="171"/>
      <c r="U22" s="171"/>
      <c r="V22" s="171"/>
      <c r="W22" s="171"/>
      <c r="X22" s="171"/>
      <c r="Y22" s="171"/>
      <c r="Z22" s="172"/>
      <c r="AA22" s="56"/>
    </row>
    <row r="23" spans="2:27" ht="20.25" customHeight="1" x14ac:dyDescent="0.15">
      <c r="B23" s="54"/>
      <c r="C23" s="67"/>
      <c r="D23" s="68"/>
      <c r="E23" s="171"/>
      <c r="F23" s="171"/>
      <c r="G23" s="171"/>
      <c r="H23" s="171"/>
      <c r="I23" s="171"/>
      <c r="J23" s="171"/>
      <c r="K23" s="171"/>
      <c r="L23" s="171"/>
      <c r="M23" s="171"/>
      <c r="N23" s="171"/>
      <c r="O23" s="171"/>
      <c r="P23" s="171"/>
      <c r="Q23" s="171"/>
      <c r="R23" s="171"/>
      <c r="S23" s="171"/>
      <c r="T23" s="171"/>
      <c r="U23" s="171"/>
      <c r="V23" s="171"/>
      <c r="W23" s="171"/>
      <c r="X23" s="171"/>
      <c r="Y23" s="171"/>
      <c r="Z23" s="172"/>
      <c r="AA23" s="56"/>
    </row>
    <row r="24" spans="2:27" ht="20.25" customHeight="1" x14ac:dyDescent="0.15">
      <c r="B24" s="54"/>
      <c r="C24" s="67"/>
      <c r="D24" s="68"/>
      <c r="E24" s="171"/>
      <c r="F24" s="171"/>
      <c r="G24" s="171"/>
      <c r="H24" s="171"/>
      <c r="I24" s="171"/>
      <c r="J24" s="171"/>
      <c r="K24" s="171"/>
      <c r="L24" s="171"/>
      <c r="M24" s="171"/>
      <c r="N24" s="171"/>
      <c r="O24" s="171"/>
      <c r="P24" s="171"/>
      <c r="Q24" s="171"/>
      <c r="R24" s="171"/>
      <c r="S24" s="171"/>
      <c r="T24" s="171"/>
      <c r="U24" s="171"/>
      <c r="V24" s="171"/>
      <c r="W24" s="171"/>
      <c r="X24" s="171"/>
      <c r="Y24" s="171"/>
      <c r="Z24" s="172"/>
      <c r="AA24" s="56"/>
    </row>
    <row r="25" spans="2:27" ht="20.25" customHeight="1" x14ac:dyDescent="0.15">
      <c r="B25" s="54"/>
      <c r="C25" s="67"/>
      <c r="D25" s="68"/>
      <c r="E25" s="171"/>
      <c r="F25" s="171"/>
      <c r="G25" s="171"/>
      <c r="H25" s="171"/>
      <c r="I25" s="171"/>
      <c r="J25" s="171"/>
      <c r="K25" s="171"/>
      <c r="L25" s="171"/>
      <c r="M25" s="171"/>
      <c r="N25" s="171"/>
      <c r="O25" s="171"/>
      <c r="P25" s="171"/>
      <c r="Q25" s="171"/>
      <c r="R25" s="171"/>
      <c r="S25" s="171"/>
      <c r="T25" s="171"/>
      <c r="U25" s="171"/>
      <c r="V25" s="171"/>
      <c r="W25" s="171"/>
      <c r="X25" s="171"/>
      <c r="Y25" s="171"/>
      <c r="Z25" s="172"/>
      <c r="AA25" s="56"/>
    </row>
    <row r="26" spans="2:27" ht="20.25" customHeight="1" x14ac:dyDescent="0.15">
      <c r="B26" s="54"/>
      <c r="C26" s="67"/>
      <c r="D26" s="68"/>
      <c r="E26" s="171"/>
      <c r="F26" s="171"/>
      <c r="G26" s="171"/>
      <c r="H26" s="171"/>
      <c r="I26" s="171"/>
      <c r="J26" s="171"/>
      <c r="K26" s="171"/>
      <c r="L26" s="171"/>
      <c r="M26" s="171"/>
      <c r="N26" s="171"/>
      <c r="O26" s="171"/>
      <c r="P26" s="171"/>
      <c r="Q26" s="171"/>
      <c r="R26" s="171"/>
      <c r="S26" s="171"/>
      <c r="T26" s="171"/>
      <c r="U26" s="171"/>
      <c r="V26" s="171"/>
      <c r="W26" s="171"/>
      <c r="X26" s="171"/>
      <c r="Y26" s="171"/>
      <c r="Z26" s="172"/>
      <c r="AA26" s="56"/>
    </row>
    <row r="27" spans="2:27" ht="20.25" customHeight="1" x14ac:dyDescent="0.15">
      <c r="B27" s="54"/>
      <c r="C27" s="67"/>
      <c r="D27" s="68"/>
      <c r="E27" s="171"/>
      <c r="F27" s="171"/>
      <c r="G27" s="171"/>
      <c r="H27" s="171"/>
      <c r="I27" s="171"/>
      <c r="J27" s="171"/>
      <c r="K27" s="171"/>
      <c r="L27" s="171"/>
      <c r="M27" s="171"/>
      <c r="N27" s="171"/>
      <c r="O27" s="171"/>
      <c r="P27" s="171"/>
      <c r="Q27" s="171"/>
      <c r="R27" s="171"/>
      <c r="S27" s="171"/>
      <c r="T27" s="171"/>
      <c r="U27" s="171"/>
      <c r="V27" s="171"/>
      <c r="W27" s="171"/>
      <c r="X27" s="171"/>
      <c r="Y27" s="171"/>
      <c r="Z27" s="172"/>
      <c r="AA27" s="56"/>
    </row>
    <row r="28" spans="2:27" ht="20.25" customHeight="1" thickBot="1" x14ac:dyDescent="0.2">
      <c r="B28" s="54"/>
      <c r="C28" s="69"/>
      <c r="D28" s="70"/>
      <c r="E28" s="173"/>
      <c r="F28" s="173"/>
      <c r="G28" s="173"/>
      <c r="H28" s="173"/>
      <c r="I28" s="173"/>
      <c r="J28" s="173"/>
      <c r="K28" s="173"/>
      <c r="L28" s="173"/>
      <c r="M28" s="173"/>
      <c r="N28" s="173"/>
      <c r="O28" s="173"/>
      <c r="P28" s="173"/>
      <c r="Q28" s="173"/>
      <c r="R28" s="173"/>
      <c r="S28" s="173"/>
      <c r="T28" s="173"/>
      <c r="U28" s="173"/>
      <c r="V28" s="173"/>
      <c r="W28" s="173"/>
      <c r="X28" s="173"/>
      <c r="Y28" s="173"/>
      <c r="Z28" s="174"/>
      <c r="AA28" s="56"/>
    </row>
    <row r="29" spans="2:27" ht="20.25" customHeight="1" x14ac:dyDescent="0.15">
      <c r="B29" s="54"/>
      <c r="C29" s="55"/>
      <c r="D29" s="55"/>
      <c r="E29" s="55"/>
      <c r="F29" s="55"/>
      <c r="G29" s="55"/>
      <c r="H29" s="55"/>
      <c r="I29" s="55"/>
      <c r="J29" s="55"/>
      <c r="K29" s="55"/>
      <c r="L29" s="55"/>
      <c r="M29" s="55"/>
      <c r="N29" s="55"/>
      <c r="O29" s="55"/>
      <c r="P29" s="55"/>
      <c r="Q29" s="55"/>
      <c r="R29" s="55"/>
      <c r="S29" s="55"/>
      <c r="T29" s="55"/>
      <c r="U29" s="55"/>
      <c r="V29" s="55"/>
      <c r="W29" s="55"/>
      <c r="X29" s="55"/>
      <c r="Y29" s="55"/>
      <c r="Z29" s="55"/>
      <c r="AA29" s="56"/>
    </row>
    <row r="30" spans="2:27" ht="20.25" customHeight="1" thickBot="1" x14ac:dyDescent="0.2">
      <c r="B30" s="62" t="s">
        <v>35</v>
      </c>
      <c r="C30" s="183" t="s">
        <v>36</v>
      </c>
      <c r="D30" s="183"/>
      <c r="E30" s="183"/>
      <c r="F30" s="183"/>
      <c r="G30" s="183"/>
      <c r="H30" s="183"/>
      <c r="I30" s="55"/>
      <c r="J30" s="55"/>
      <c r="K30" s="55"/>
      <c r="L30" s="55"/>
      <c r="M30" s="55"/>
      <c r="N30" s="55"/>
      <c r="O30" s="55"/>
      <c r="P30" s="55"/>
      <c r="Q30" s="55"/>
      <c r="R30" s="55"/>
      <c r="S30" s="55"/>
      <c r="T30" s="55"/>
      <c r="U30" s="55"/>
      <c r="V30" s="55"/>
      <c r="W30" s="55"/>
      <c r="X30" s="55"/>
      <c r="Y30" s="55"/>
      <c r="Z30" s="55"/>
      <c r="AA30" s="56"/>
    </row>
    <row r="31" spans="2:27" ht="20.25" customHeight="1" thickBot="1" x14ac:dyDescent="0.2">
      <c r="B31" s="54"/>
      <c r="C31" s="184" t="s">
        <v>37</v>
      </c>
      <c r="D31" s="185"/>
      <c r="E31" s="185" t="s">
        <v>41</v>
      </c>
      <c r="F31" s="185"/>
      <c r="G31" s="185"/>
      <c r="H31" s="185"/>
      <c r="I31" s="185"/>
      <c r="J31" s="185"/>
      <c r="K31" s="185"/>
      <c r="L31" s="185"/>
      <c r="M31" s="185"/>
      <c r="N31" s="185"/>
      <c r="O31" s="185"/>
      <c r="P31" s="185" t="s">
        <v>38</v>
      </c>
      <c r="Q31" s="185"/>
      <c r="R31" s="185"/>
      <c r="S31" s="185"/>
      <c r="T31" s="185" t="s">
        <v>39</v>
      </c>
      <c r="U31" s="185"/>
      <c r="V31" s="185"/>
      <c r="W31" s="185" t="s">
        <v>40</v>
      </c>
      <c r="X31" s="185"/>
      <c r="Y31" s="185"/>
      <c r="Z31" s="186"/>
      <c r="AA31" s="56"/>
    </row>
    <row r="32" spans="2:27" ht="20.25" customHeight="1" x14ac:dyDescent="0.15">
      <c r="B32" s="54"/>
      <c r="C32" s="175" t="s">
        <v>42</v>
      </c>
      <c r="D32" s="176"/>
      <c r="E32" s="181"/>
      <c r="F32" s="181"/>
      <c r="G32" s="181"/>
      <c r="H32" s="181"/>
      <c r="I32" s="181"/>
      <c r="J32" s="181"/>
      <c r="K32" s="181"/>
      <c r="L32" s="181"/>
      <c r="M32" s="181"/>
      <c r="N32" s="181"/>
      <c r="O32" s="181"/>
      <c r="P32" s="181"/>
      <c r="Q32" s="181"/>
      <c r="R32" s="181"/>
      <c r="S32" s="181"/>
      <c r="T32" s="181"/>
      <c r="U32" s="181"/>
      <c r="V32" s="181"/>
      <c r="W32" s="181"/>
      <c r="X32" s="181"/>
      <c r="Y32" s="181"/>
      <c r="Z32" s="182"/>
      <c r="AA32" s="56"/>
    </row>
    <row r="33" spans="2:27" ht="20.25" customHeight="1" x14ac:dyDescent="0.15">
      <c r="B33" s="54"/>
      <c r="C33" s="177" t="s">
        <v>43</v>
      </c>
      <c r="D33" s="178"/>
      <c r="E33" s="171"/>
      <c r="F33" s="171"/>
      <c r="G33" s="171"/>
      <c r="H33" s="171"/>
      <c r="I33" s="171"/>
      <c r="J33" s="171"/>
      <c r="K33" s="171"/>
      <c r="L33" s="171"/>
      <c r="M33" s="171"/>
      <c r="N33" s="171"/>
      <c r="O33" s="171"/>
      <c r="P33" s="171"/>
      <c r="Q33" s="171"/>
      <c r="R33" s="171"/>
      <c r="S33" s="171"/>
      <c r="T33" s="171"/>
      <c r="U33" s="171"/>
      <c r="V33" s="171"/>
      <c r="W33" s="171"/>
      <c r="X33" s="171"/>
      <c r="Y33" s="171"/>
      <c r="Z33" s="172"/>
      <c r="AA33" s="56"/>
    </row>
    <row r="34" spans="2:27" ht="20.25" customHeight="1" x14ac:dyDescent="0.15">
      <c r="B34" s="54"/>
      <c r="C34" s="177" t="s">
        <v>44</v>
      </c>
      <c r="D34" s="178"/>
      <c r="E34" s="171"/>
      <c r="F34" s="171"/>
      <c r="G34" s="171"/>
      <c r="H34" s="171"/>
      <c r="I34" s="171"/>
      <c r="J34" s="171"/>
      <c r="K34" s="171"/>
      <c r="L34" s="171"/>
      <c r="M34" s="171"/>
      <c r="N34" s="171"/>
      <c r="O34" s="171"/>
      <c r="P34" s="171"/>
      <c r="Q34" s="171"/>
      <c r="R34" s="171"/>
      <c r="S34" s="171"/>
      <c r="T34" s="171"/>
      <c r="U34" s="171"/>
      <c r="V34" s="171"/>
      <c r="W34" s="171"/>
      <c r="X34" s="171"/>
      <c r="Y34" s="171"/>
      <c r="Z34" s="172"/>
      <c r="AA34" s="56"/>
    </row>
    <row r="35" spans="2:27" ht="20.25" customHeight="1" x14ac:dyDescent="0.15">
      <c r="B35" s="54"/>
      <c r="C35" s="177" t="s">
        <v>45</v>
      </c>
      <c r="D35" s="178"/>
      <c r="E35" s="171"/>
      <c r="F35" s="171"/>
      <c r="G35" s="171"/>
      <c r="H35" s="171"/>
      <c r="I35" s="171"/>
      <c r="J35" s="171"/>
      <c r="K35" s="171"/>
      <c r="L35" s="171"/>
      <c r="M35" s="171"/>
      <c r="N35" s="171"/>
      <c r="O35" s="171"/>
      <c r="P35" s="171"/>
      <c r="Q35" s="171"/>
      <c r="R35" s="171"/>
      <c r="S35" s="171"/>
      <c r="T35" s="171"/>
      <c r="U35" s="171"/>
      <c r="V35" s="171"/>
      <c r="W35" s="171"/>
      <c r="X35" s="171"/>
      <c r="Y35" s="171"/>
      <c r="Z35" s="172"/>
      <c r="AA35" s="56"/>
    </row>
    <row r="36" spans="2:27" ht="20.25" customHeight="1" x14ac:dyDescent="0.15">
      <c r="B36" s="54"/>
      <c r="C36" s="177" t="s">
        <v>46</v>
      </c>
      <c r="D36" s="178"/>
      <c r="E36" s="171"/>
      <c r="F36" s="171"/>
      <c r="G36" s="171"/>
      <c r="H36" s="171"/>
      <c r="I36" s="171"/>
      <c r="J36" s="171"/>
      <c r="K36" s="171"/>
      <c r="L36" s="171"/>
      <c r="M36" s="171"/>
      <c r="N36" s="171"/>
      <c r="O36" s="171"/>
      <c r="P36" s="171"/>
      <c r="Q36" s="171"/>
      <c r="R36" s="171"/>
      <c r="S36" s="171"/>
      <c r="T36" s="171"/>
      <c r="U36" s="171"/>
      <c r="V36" s="171"/>
      <c r="W36" s="171"/>
      <c r="X36" s="171"/>
      <c r="Y36" s="171"/>
      <c r="Z36" s="172"/>
      <c r="AA36" s="56"/>
    </row>
    <row r="37" spans="2:27" ht="20.25" customHeight="1" x14ac:dyDescent="0.15">
      <c r="B37" s="54"/>
      <c r="C37" s="177" t="s">
        <v>47</v>
      </c>
      <c r="D37" s="178"/>
      <c r="E37" s="171"/>
      <c r="F37" s="171"/>
      <c r="G37" s="171"/>
      <c r="H37" s="171"/>
      <c r="I37" s="171"/>
      <c r="J37" s="171"/>
      <c r="K37" s="171"/>
      <c r="L37" s="171"/>
      <c r="M37" s="171"/>
      <c r="N37" s="171"/>
      <c r="O37" s="171"/>
      <c r="P37" s="171"/>
      <c r="Q37" s="171"/>
      <c r="R37" s="171"/>
      <c r="S37" s="171"/>
      <c r="T37" s="171"/>
      <c r="U37" s="171"/>
      <c r="V37" s="171"/>
      <c r="W37" s="171"/>
      <c r="X37" s="171"/>
      <c r="Y37" s="171"/>
      <c r="Z37" s="172"/>
      <c r="AA37" s="56"/>
    </row>
    <row r="38" spans="2:27" ht="20.25" customHeight="1" thickBot="1" x14ac:dyDescent="0.2">
      <c r="B38" s="54"/>
      <c r="C38" s="179" t="s">
        <v>1</v>
      </c>
      <c r="D38" s="180"/>
      <c r="E38" s="173"/>
      <c r="F38" s="173"/>
      <c r="G38" s="173"/>
      <c r="H38" s="173"/>
      <c r="I38" s="173"/>
      <c r="J38" s="173"/>
      <c r="K38" s="173"/>
      <c r="L38" s="173"/>
      <c r="M38" s="173"/>
      <c r="N38" s="173"/>
      <c r="O38" s="173"/>
      <c r="P38" s="173"/>
      <c r="Q38" s="173"/>
      <c r="R38" s="173"/>
      <c r="S38" s="173"/>
      <c r="T38" s="173"/>
      <c r="U38" s="173"/>
      <c r="V38" s="173"/>
      <c r="W38" s="173"/>
      <c r="X38" s="173"/>
      <c r="Y38" s="173"/>
      <c r="Z38" s="174"/>
      <c r="AA38" s="56"/>
    </row>
    <row r="39" spans="2:27" ht="20.25" customHeight="1" thickBot="1" x14ac:dyDescent="0.2">
      <c r="B39" s="57"/>
      <c r="C39" s="58"/>
      <c r="D39" s="58"/>
      <c r="E39" s="58"/>
      <c r="F39" s="58"/>
      <c r="G39" s="58"/>
      <c r="H39" s="58"/>
      <c r="I39" s="58"/>
      <c r="J39" s="58"/>
      <c r="K39" s="58"/>
      <c r="L39" s="58"/>
      <c r="M39" s="58"/>
      <c r="N39" s="58"/>
      <c r="O39" s="58"/>
      <c r="P39" s="58"/>
      <c r="Q39" s="58"/>
      <c r="R39" s="58"/>
      <c r="S39" s="58"/>
      <c r="T39" s="58"/>
      <c r="U39" s="58"/>
      <c r="V39" s="58"/>
      <c r="W39" s="58"/>
      <c r="X39" s="58"/>
      <c r="Y39" s="58"/>
      <c r="Z39" s="58"/>
      <c r="AA39" s="59"/>
    </row>
  </sheetData>
  <sheetProtection password="90FC" sheet="1" objects="1" scenarios="1" selectLockedCells="1"/>
  <mergeCells count="136">
    <mergeCell ref="B3:AA3"/>
    <mergeCell ref="B1:H1"/>
    <mergeCell ref="C5:K5"/>
    <mergeCell ref="C30:H30"/>
    <mergeCell ref="C31:D31"/>
    <mergeCell ref="E31:O31"/>
    <mergeCell ref="P31:S31"/>
    <mergeCell ref="T31:V31"/>
    <mergeCell ref="W31:Z31"/>
    <mergeCell ref="E6:O6"/>
    <mergeCell ref="P6:S6"/>
    <mergeCell ref="T6:V6"/>
    <mergeCell ref="W6:Z6"/>
    <mergeCell ref="E7:O7"/>
    <mergeCell ref="W14:Z14"/>
    <mergeCell ref="E19:O19"/>
    <mergeCell ref="P19:S19"/>
    <mergeCell ref="T19:V19"/>
    <mergeCell ref="W19:Z19"/>
    <mergeCell ref="E20:O20"/>
    <mergeCell ref="P20:S20"/>
    <mergeCell ref="T20:V20"/>
    <mergeCell ref="W20:Z20"/>
    <mergeCell ref="E17:O17"/>
    <mergeCell ref="C36:D36"/>
    <mergeCell ref="E36:O36"/>
    <mergeCell ref="P36:S36"/>
    <mergeCell ref="T36:V36"/>
    <mergeCell ref="W36:Z36"/>
    <mergeCell ref="C34:D34"/>
    <mergeCell ref="E34:O34"/>
    <mergeCell ref="P34:S34"/>
    <mergeCell ref="T34:V34"/>
    <mergeCell ref="W34:Z34"/>
    <mergeCell ref="C35:D35"/>
    <mergeCell ref="E35:O35"/>
    <mergeCell ref="P35:S35"/>
    <mergeCell ref="T35:V35"/>
    <mergeCell ref="W35:Z35"/>
    <mergeCell ref="W32:Z32"/>
    <mergeCell ref="T32:V32"/>
    <mergeCell ref="P32:S32"/>
    <mergeCell ref="E32:O32"/>
    <mergeCell ref="P7:S7"/>
    <mergeCell ref="T7:V7"/>
    <mergeCell ref="W7:Z7"/>
    <mergeCell ref="E8:O8"/>
    <mergeCell ref="P8:S8"/>
    <mergeCell ref="T8:V8"/>
    <mergeCell ref="W8:Z8"/>
    <mergeCell ref="E9:O9"/>
    <mergeCell ref="P9:S9"/>
    <mergeCell ref="T9:V9"/>
    <mergeCell ref="W9:Z9"/>
    <mergeCell ref="E10:O10"/>
    <mergeCell ref="P10:S10"/>
    <mergeCell ref="T10:V10"/>
    <mergeCell ref="W10:Z10"/>
    <mergeCell ref="T13:V13"/>
    <mergeCell ref="W13:Z13"/>
    <mergeCell ref="E14:O14"/>
    <mergeCell ref="P14:S14"/>
    <mergeCell ref="T14:V14"/>
    <mergeCell ref="C38:D38"/>
    <mergeCell ref="E38:O38"/>
    <mergeCell ref="P38:S38"/>
    <mergeCell ref="T38:V38"/>
    <mergeCell ref="W38:Z38"/>
    <mergeCell ref="C37:D37"/>
    <mergeCell ref="E37:O37"/>
    <mergeCell ref="P37:S37"/>
    <mergeCell ref="T37:V37"/>
    <mergeCell ref="W37:Z37"/>
    <mergeCell ref="C32:D32"/>
    <mergeCell ref="C33:D33"/>
    <mergeCell ref="E33:O33"/>
    <mergeCell ref="P33:S33"/>
    <mergeCell ref="T33:V33"/>
    <mergeCell ref="W33:Z33"/>
    <mergeCell ref="E11:O11"/>
    <mergeCell ref="P11:S11"/>
    <mergeCell ref="T11:V11"/>
    <mergeCell ref="W11:Z11"/>
    <mergeCell ref="E12:O12"/>
    <mergeCell ref="P12:S12"/>
    <mergeCell ref="T12:V12"/>
    <mergeCell ref="W12:Z12"/>
    <mergeCell ref="E15:O15"/>
    <mergeCell ref="P15:S15"/>
    <mergeCell ref="T15:V15"/>
    <mergeCell ref="W15:Z15"/>
    <mergeCell ref="E16:O16"/>
    <mergeCell ref="P16:S16"/>
    <mergeCell ref="T16:V16"/>
    <mergeCell ref="W16:Z16"/>
    <mergeCell ref="E13:O13"/>
    <mergeCell ref="P13:S13"/>
    <mergeCell ref="P17:S17"/>
    <mergeCell ref="T17:V17"/>
    <mergeCell ref="W17:Z17"/>
    <mergeCell ref="E18:O18"/>
    <mergeCell ref="P18:S18"/>
    <mergeCell ref="T18:V18"/>
    <mergeCell ref="W18:Z18"/>
    <mergeCell ref="E23:O23"/>
    <mergeCell ref="P23:S23"/>
    <mergeCell ref="T23:V23"/>
    <mergeCell ref="W23:Z23"/>
    <mergeCell ref="E24:O24"/>
    <mergeCell ref="P24:S24"/>
    <mergeCell ref="T24:V24"/>
    <mergeCell ref="W24:Z24"/>
    <mergeCell ref="E21:O21"/>
    <mergeCell ref="P21:S21"/>
    <mergeCell ref="T21:V21"/>
    <mergeCell ref="W21:Z21"/>
    <mergeCell ref="E22:O22"/>
    <mergeCell ref="P22:S22"/>
    <mergeCell ref="T22:V22"/>
    <mergeCell ref="W22:Z22"/>
    <mergeCell ref="E27:O27"/>
    <mergeCell ref="P27:S27"/>
    <mergeCell ref="T27:V27"/>
    <mergeCell ref="W27:Z27"/>
    <mergeCell ref="E28:O28"/>
    <mergeCell ref="P28:S28"/>
    <mergeCell ref="T28:V28"/>
    <mergeCell ref="W28:Z28"/>
    <mergeCell ref="E25:O25"/>
    <mergeCell ref="P25:S25"/>
    <mergeCell ref="T25:V25"/>
    <mergeCell ref="W25:Z25"/>
    <mergeCell ref="E26:O26"/>
    <mergeCell ref="P26:S26"/>
    <mergeCell ref="T26:V26"/>
    <mergeCell ref="W26:Z26"/>
  </mergeCells>
  <phoneticPr fontId="1"/>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L42"/>
  <sheetViews>
    <sheetView workbookViewId="0">
      <selection activeCell="S7" sqref="S7:T7"/>
    </sheetView>
  </sheetViews>
  <sheetFormatPr defaultColWidth="3.375" defaultRowHeight="20.25" customHeight="1" x14ac:dyDescent="0.15"/>
  <cols>
    <col min="1" max="1" width="0.75" style="2" customWidth="1"/>
    <col min="2" max="27" width="3.375" style="2"/>
    <col min="28" max="28" width="0.75" style="2" customWidth="1"/>
    <col min="29" max="46" width="0" style="2" hidden="1" customWidth="1"/>
    <col min="47" max="47" width="3.375" style="2"/>
    <col min="48" max="50" width="3.375" style="86"/>
    <col min="51" max="51" width="3.375" style="86" customWidth="1"/>
    <col min="52" max="52" width="3.375" style="86"/>
    <col min="53" max="53" width="3.375" style="86" customWidth="1"/>
    <col min="54" max="64" width="3.375" style="86"/>
    <col min="65" max="16384" width="3.375" style="2"/>
  </cols>
  <sheetData>
    <row r="1" spans="2:48" ht="20.25" customHeight="1" thickBot="1" x14ac:dyDescent="0.2">
      <c r="B1" s="100" t="str">
        <f>IF(U12="","",U12)</f>
        <v>●●●●部</v>
      </c>
      <c r="C1" s="101"/>
      <c r="D1" s="101"/>
      <c r="E1" s="101"/>
      <c r="F1" s="101"/>
      <c r="G1" s="101"/>
      <c r="H1" s="102"/>
      <c r="I1" s="77"/>
      <c r="J1" s="77"/>
      <c r="K1" s="77"/>
      <c r="L1" s="77"/>
      <c r="M1" s="77"/>
      <c r="N1" s="77"/>
      <c r="O1" s="77"/>
      <c r="P1" s="77"/>
      <c r="Q1" s="77"/>
      <c r="R1" s="77"/>
      <c r="S1" s="77"/>
      <c r="T1" s="77"/>
      <c r="U1" s="77"/>
      <c r="V1" s="168"/>
      <c r="W1" s="169"/>
      <c r="X1" s="170"/>
      <c r="Y1" s="157" t="s">
        <v>0</v>
      </c>
      <c r="Z1" s="158"/>
      <c r="AA1" s="159"/>
      <c r="AU1" s="92" t="s">
        <v>68</v>
      </c>
      <c r="AV1" s="87" t="s">
        <v>78</v>
      </c>
    </row>
    <row r="2" spans="2:48" ht="20.25" customHeight="1" thickBot="1" x14ac:dyDescent="0.2">
      <c r="B2" s="71"/>
      <c r="C2" s="72"/>
      <c r="D2" s="72"/>
      <c r="E2" s="72"/>
      <c r="F2" s="72"/>
      <c r="G2" s="72"/>
      <c r="H2" s="72"/>
      <c r="I2" s="72"/>
      <c r="J2" s="72"/>
      <c r="K2" s="72"/>
      <c r="L2" s="72"/>
      <c r="M2" s="72"/>
      <c r="N2" s="72"/>
      <c r="O2" s="72"/>
      <c r="P2" s="72"/>
      <c r="Q2" s="72"/>
      <c r="R2" s="72"/>
      <c r="S2" s="72"/>
      <c r="T2" s="72"/>
      <c r="U2" s="72"/>
      <c r="V2" s="150"/>
      <c r="W2" s="150"/>
      <c r="X2" s="164"/>
      <c r="Y2" s="160"/>
      <c r="Z2" s="161"/>
      <c r="AA2" s="162"/>
    </row>
    <row r="3" spans="2:48" ht="20.25" customHeight="1" x14ac:dyDescent="0.15">
      <c r="B3" s="71"/>
      <c r="C3" s="72"/>
      <c r="D3" s="72"/>
      <c r="E3" s="72"/>
      <c r="F3" s="72"/>
      <c r="G3" s="72"/>
      <c r="H3" s="72"/>
      <c r="I3" s="72"/>
      <c r="J3" s="72"/>
      <c r="K3" s="72"/>
      <c r="L3" s="72"/>
      <c r="M3" s="72"/>
      <c r="N3" s="72"/>
      <c r="O3" s="72"/>
      <c r="P3" s="72"/>
      <c r="Q3" s="72"/>
      <c r="R3" s="72"/>
      <c r="S3" s="72"/>
      <c r="T3" s="72"/>
      <c r="U3" s="72"/>
      <c r="V3" s="150"/>
      <c r="W3" s="150"/>
      <c r="X3" s="150"/>
      <c r="Y3" s="163"/>
      <c r="Z3" s="150"/>
      <c r="AA3" s="164"/>
    </row>
    <row r="4" spans="2:48" ht="20.25" customHeight="1" x14ac:dyDescent="0.15">
      <c r="B4" s="71"/>
      <c r="C4" s="72"/>
      <c r="D4" s="72"/>
      <c r="E4" s="72"/>
      <c r="F4" s="72"/>
      <c r="G4" s="72"/>
      <c r="H4" s="72"/>
      <c r="I4" s="72"/>
      <c r="J4" s="72"/>
      <c r="K4" s="72"/>
      <c r="L4" s="72"/>
      <c r="M4" s="72"/>
      <c r="N4" s="72"/>
      <c r="O4" s="72"/>
      <c r="P4" s="72"/>
      <c r="Q4" s="72"/>
      <c r="R4" s="72"/>
      <c r="S4" s="72"/>
      <c r="T4" s="72"/>
      <c r="U4" s="72"/>
      <c r="V4" s="150"/>
      <c r="W4" s="150"/>
      <c r="X4" s="150"/>
      <c r="Y4" s="163"/>
      <c r="Z4" s="150"/>
      <c r="AA4" s="164"/>
    </row>
    <row r="5" spans="2:48" ht="20.25" customHeight="1" thickBot="1" x14ac:dyDescent="0.2">
      <c r="B5" s="71"/>
      <c r="C5" s="72"/>
      <c r="D5" s="72"/>
      <c r="E5" s="72"/>
      <c r="F5" s="72"/>
      <c r="G5" s="72"/>
      <c r="H5" s="72"/>
      <c r="I5" s="72"/>
      <c r="J5" s="72"/>
      <c r="K5" s="72"/>
      <c r="L5" s="72"/>
      <c r="M5" s="72"/>
      <c r="N5" s="72"/>
      <c r="O5" s="72"/>
      <c r="P5" s="72"/>
      <c r="Q5" s="72"/>
      <c r="R5" s="72"/>
      <c r="S5" s="72"/>
      <c r="T5" s="72"/>
      <c r="U5" s="72"/>
      <c r="V5" s="150"/>
      <c r="W5" s="150"/>
      <c r="X5" s="150"/>
      <c r="Y5" s="165"/>
      <c r="Z5" s="166"/>
      <c r="AA5" s="167"/>
    </row>
    <row r="6" spans="2:48" ht="20.25" customHeight="1" x14ac:dyDescent="0.15">
      <c r="B6" s="71"/>
      <c r="C6" s="72"/>
      <c r="D6" s="72"/>
      <c r="E6" s="72"/>
      <c r="F6" s="72"/>
      <c r="G6" s="72"/>
      <c r="H6" s="72"/>
      <c r="I6" s="72"/>
      <c r="J6" s="72"/>
      <c r="K6" s="72"/>
      <c r="L6" s="72"/>
      <c r="M6" s="72"/>
      <c r="N6" s="72"/>
      <c r="O6" s="72"/>
      <c r="P6" s="72"/>
      <c r="Q6" s="72"/>
      <c r="R6" s="72"/>
      <c r="S6" s="72"/>
      <c r="T6" s="72"/>
      <c r="U6" s="72"/>
      <c r="V6" s="72"/>
      <c r="W6" s="72"/>
      <c r="X6" s="72"/>
      <c r="Y6" s="72"/>
      <c r="Z6" s="72"/>
      <c r="AA6" s="73"/>
    </row>
    <row r="7" spans="2:48" ht="20.25" customHeight="1" x14ac:dyDescent="0.15">
      <c r="B7" s="71"/>
      <c r="C7" s="72"/>
      <c r="D7" s="72"/>
      <c r="E7" s="72"/>
      <c r="F7" s="72"/>
      <c r="G7" s="72"/>
      <c r="H7" s="72"/>
      <c r="I7" s="72"/>
      <c r="J7" s="72"/>
      <c r="K7" s="72"/>
      <c r="L7" s="72"/>
      <c r="M7" s="72"/>
      <c r="N7" s="72"/>
      <c r="O7" s="72"/>
      <c r="P7" s="72"/>
      <c r="Q7" s="9" t="s">
        <v>103</v>
      </c>
      <c r="R7" s="9" t="s">
        <v>104</v>
      </c>
      <c r="S7" s="140">
        <f ca="1">YEAR(NOW())-2018</f>
        <v>2</v>
      </c>
      <c r="T7" s="140"/>
      <c r="U7" s="9" t="s">
        <v>3</v>
      </c>
      <c r="V7" s="140">
        <v>3</v>
      </c>
      <c r="W7" s="140"/>
      <c r="X7" s="9" t="s">
        <v>2</v>
      </c>
      <c r="Y7" s="140">
        <v>28</v>
      </c>
      <c r="Z7" s="140"/>
      <c r="AA7" s="10" t="s">
        <v>1</v>
      </c>
      <c r="AU7" s="92" t="s">
        <v>68</v>
      </c>
      <c r="AV7" s="87" t="s">
        <v>79</v>
      </c>
    </row>
    <row r="8" spans="2:48" ht="20.25" customHeight="1" x14ac:dyDescent="0.15">
      <c r="B8" s="71"/>
      <c r="C8" s="72"/>
      <c r="D8" s="72"/>
      <c r="E8" s="72"/>
      <c r="F8" s="72"/>
      <c r="G8" s="72"/>
      <c r="H8" s="72"/>
      <c r="I8" s="72"/>
      <c r="J8" s="72"/>
      <c r="K8" s="72"/>
      <c r="L8" s="72"/>
      <c r="M8" s="72"/>
      <c r="N8" s="72"/>
      <c r="O8" s="72"/>
      <c r="P8" s="72"/>
      <c r="Q8" s="72"/>
      <c r="R8" s="72"/>
      <c r="S8" s="72"/>
      <c r="T8" s="72"/>
      <c r="U8" s="72"/>
      <c r="V8" s="72"/>
      <c r="W8" s="72"/>
      <c r="X8" s="72"/>
      <c r="Y8" s="72"/>
      <c r="Z8" s="72"/>
      <c r="AA8" s="73"/>
    </row>
    <row r="9" spans="2:48" ht="20.25" customHeight="1" x14ac:dyDescent="0.15">
      <c r="B9" s="144" t="s">
        <v>4</v>
      </c>
      <c r="C9" s="145"/>
      <c r="D9" s="145"/>
      <c r="E9" s="145"/>
      <c r="F9" s="145"/>
      <c r="G9" s="145"/>
      <c r="H9" s="145"/>
      <c r="I9" s="145"/>
      <c r="J9" s="145"/>
      <c r="K9" s="145"/>
      <c r="L9" s="145"/>
      <c r="M9" s="145"/>
      <c r="N9" s="145"/>
      <c r="O9" s="145"/>
      <c r="P9" s="145"/>
      <c r="Q9" s="145"/>
      <c r="R9" s="145"/>
      <c r="S9" s="145"/>
      <c r="T9" s="145"/>
      <c r="U9" s="145"/>
      <c r="V9" s="145"/>
      <c r="W9" s="145"/>
      <c r="X9" s="145"/>
      <c r="Y9" s="145"/>
      <c r="Z9" s="145"/>
      <c r="AA9" s="146"/>
    </row>
    <row r="10" spans="2:48" ht="20.25" customHeight="1" x14ac:dyDescent="0.15">
      <c r="B10" s="71"/>
      <c r="C10" s="72"/>
      <c r="D10" s="72"/>
      <c r="E10" s="72"/>
      <c r="F10" s="72"/>
      <c r="G10" s="72"/>
      <c r="H10" s="72"/>
      <c r="I10" s="72"/>
      <c r="J10" s="72"/>
      <c r="K10" s="72"/>
      <c r="L10" s="72"/>
      <c r="M10" s="72"/>
      <c r="N10" s="72"/>
      <c r="O10" s="72"/>
      <c r="P10" s="72"/>
      <c r="Q10" s="72"/>
      <c r="R10" s="72"/>
      <c r="S10" s="72"/>
      <c r="T10" s="72"/>
      <c r="U10" s="72"/>
      <c r="V10" s="72"/>
      <c r="W10" s="72"/>
      <c r="X10" s="72"/>
      <c r="Y10" s="72"/>
      <c r="Z10" s="72"/>
      <c r="AA10" s="73"/>
    </row>
    <row r="11" spans="2:48" ht="20.25" customHeight="1" x14ac:dyDescent="0.15">
      <c r="B11" s="147" t="s">
        <v>51</v>
      </c>
      <c r="C11" s="148"/>
      <c r="D11" s="148"/>
      <c r="E11" s="148"/>
      <c r="F11" s="148"/>
      <c r="G11" s="148"/>
      <c r="H11" s="148"/>
      <c r="I11" s="148"/>
      <c r="J11" s="148"/>
      <c r="K11" s="72"/>
      <c r="L11" s="72"/>
      <c r="M11" s="72"/>
      <c r="N11" s="72"/>
      <c r="O11" s="72"/>
      <c r="P11" s="72"/>
      <c r="Q11" s="72"/>
      <c r="R11" s="72"/>
      <c r="S11" s="72"/>
      <c r="T11" s="72"/>
      <c r="U11" s="72"/>
      <c r="V11" s="72"/>
      <c r="W11" s="72"/>
      <c r="X11" s="72"/>
      <c r="Y11" s="72"/>
      <c r="Z11" s="72"/>
      <c r="AA11" s="73"/>
    </row>
    <row r="12" spans="2:48" ht="20.25" customHeight="1" x14ac:dyDescent="0.15">
      <c r="B12" s="71"/>
      <c r="C12" s="72"/>
      <c r="D12" s="72"/>
      <c r="E12" s="72"/>
      <c r="F12" s="72"/>
      <c r="G12" s="72"/>
      <c r="H12" s="72"/>
      <c r="I12" s="72"/>
      <c r="J12" s="72"/>
      <c r="K12" s="72"/>
      <c r="L12" s="72"/>
      <c r="M12" s="72"/>
      <c r="N12" s="72"/>
      <c r="O12" s="72"/>
      <c r="P12" s="72"/>
      <c r="Q12" s="150" t="s">
        <v>5</v>
      </c>
      <c r="R12" s="150"/>
      <c r="S12" s="150"/>
      <c r="T12" s="150"/>
      <c r="U12" s="140" t="s">
        <v>52</v>
      </c>
      <c r="V12" s="140"/>
      <c r="W12" s="140"/>
      <c r="X12" s="140"/>
      <c r="Y12" s="140"/>
      <c r="Z12" s="140"/>
      <c r="AA12" s="149"/>
      <c r="AU12" s="92" t="s">
        <v>68</v>
      </c>
      <c r="AV12" s="87" t="s">
        <v>80</v>
      </c>
    </row>
    <row r="13" spans="2:48" ht="20.25" customHeight="1" x14ac:dyDescent="0.15">
      <c r="B13" s="71"/>
      <c r="C13" s="72"/>
      <c r="D13" s="72"/>
      <c r="E13" s="72"/>
      <c r="F13" s="72"/>
      <c r="G13" s="72"/>
      <c r="H13" s="72"/>
      <c r="I13" s="72"/>
      <c r="J13" s="72"/>
      <c r="K13" s="72"/>
      <c r="L13" s="72"/>
      <c r="M13" s="72"/>
      <c r="N13" s="72"/>
      <c r="O13" s="72"/>
      <c r="P13" s="72"/>
      <c r="Q13" s="72"/>
      <c r="R13" s="72"/>
      <c r="S13" s="72"/>
      <c r="T13" s="72"/>
      <c r="U13" s="72"/>
      <c r="V13" s="72"/>
      <c r="W13" s="72"/>
      <c r="X13" s="72"/>
      <c r="Y13" s="72"/>
      <c r="Z13" s="72"/>
      <c r="AA13" s="73"/>
      <c r="AU13" s="92"/>
      <c r="AV13" s="87"/>
    </row>
    <row r="14" spans="2:48" ht="20.25" customHeight="1" x14ac:dyDescent="0.15">
      <c r="B14" s="71"/>
      <c r="C14" s="72"/>
      <c r="D14" s="72"/>
      <c r="E14" s="72"/>
      <c r="F14" s="72"/>
      <c r="G14" s="72"/>
      <c r="H14" s="72"/>
      <c r="I14" s="72"/>
      <c r="J14" s="72"/>
      <c r="K14" s="72"/>
      <c r="L14" s="72"/>
      <c r="M14" s="72"/>
      <c r="N14" s="72"/>
      <c r="O14" s="72"/>
      <c r="P14" s="72"/>
      <c r="Q14" s="150" t="s">
        <v>7</v>
      </c>
      <c r="R14" s="150"/>
      <c r="S14" s="150"/>
      <c r="T14" s="150"/>
      <c r="U14" s="140" t="s">
        <v>53</v>
      </c>
      <c r="V14" s="140"/>
      <c r="W14" s="140"/>
      <c r="X14" s="140"/>
      <c r="Y14" s="140"/>
      <c r="Z14" s="140"/>
      <c r="AA14" s="73" t="s">
        <v>6</v>
      </c>
      <c r="AU14" s="92" t="s">
        <v>68</v>
      </c>
      <c r="AV14" s="87" t="s">
        <v>81</v>
      </c>
    </row>
    <row r="15" spans="2:48" ht="20.25" customHeight="1" x14ac:dyDescent="0.15">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3"/>
      <c r="AU15" s="92"/>
      <c r="AV15" s="87"/>
    </row>
    <row r="16" spans="2:48" ht="20.25" customHeight="1" x14ac:dyDescent="0.15">
      <c r="B16" s="71"/>
      <c r="C16" s="72"/>
      <c r="D16" s="72"/>
      <c r="E16" s="72"/>
      <c r="F16" s="72"/>
      <c r="G16" s="72"/>
      <c r="H16" s="72"/>
      <c r="I16" s="72"/>
      <c r="J16" s="72"/>
      <c r="K16" s="72"/>
      <c r="L16" s="72"/>
      <c r="M16" s="72"/>
      <c r="N16" s="72"/>
      <c r="O16" s="72"/>
      <c r="P16" s="72"/>
      <c r="Q16" s="150" t="s">
        <v>8</v>
      </c>
      <c r="R16" s="150"/>
      <c r="S16" s="150"/>
      <c r="T16" s="150"/>
      <c r="U16" s="140" t="s">
        <v>55</v>
      </c>
      <c r="V16" s="140"/>
      <c r="W16" s="140"/>
      <c r="X16" s="140"/>
      <c r="Y16" s="140"/>
      <c r="Z16" s="140"/>
      <c r="AA16" s="73" t="s">
        <v>6</v>
      </c>
      <c r="AU16" s="92" t="s">
        <v>68</v>
      </c>
      <c r="AV16" s="87" t="str">
        <f>AV14</f>
        <v>自署及び捺印</v>
      </c>
    </row>
    <row r="17" spans="2:62" ht="20.25" customHeight="1" x14ac:dyDescent="0.15">
      <c r="B17" s="71"/>
      <c r="C17" s="72"/>
      <c r="D17" s="72"/>
      <c r="E17" s="72"/>
      <c r="F17" s="72"/>
      <c r="G17" s="72"/>
      <c r="H17" s="72"/>
      <c r="I17" s="72"/>
      <c r="J17" s="72"/>
      <c r="K17" s="72"/>
      <c r="L17" s="72"/>
      <c r="M17" s="72"/>
      <c r="N17" s="72"/>
      <c r="O17" s="72"/>
      <c r="P17" s="72"/>
      <c r="Q17" s="72"/>
      <c r="R17" s="72"/>
      <c r="S17" s="72"/>
      <c r="T17" s="72"/>
      <c r="U17" s="72"/>
      <c r="V17" s="72"/>
      <c r="W17" s="72"/>
      <c r="X17" s="72"/>
      <c r="Y17" s="72"/>
      <c r="Z17" s="72"/>
      <c r="AA17" s="73"/>
      <c r="AU17" s="92"/>
      <c r="AV17" s="87"/>
    </row>
    <row r="18" spans="2:62" ht="20.25" customHeight="1" x14ac:dyDescent="0.15">
      <c r="B18" s="71"/>
      <c r="C18" s="72"/>
      <c r="D18" s="72"/>
      <c r="E18" s="72"/>
      <c r="F18" s="72"/>
      <c r="G18" s="72"/>
      <c r="H18" s="72"/>
      <c r="I18" s="72"/>
      <c r="J18" s="72"/>
      <c r="K18" s="72"/>
      <c r="L18" s="72"/>
      <c r="M18" s="72"/>
      <c r="N18" s="72"/>
      <c r="O18" s="72"/>
      <c r="P18" s="72"/>
      <c r="Q18" s="150" t="s">
        <v>9</v>
      </c>
      <c r="R18" s="150"/>
      <c r="S18" s="150"/>
      <c r="T18" s="150"/>
      <c r="U18" s="140" t="s">
        <v>56</v>
      </c>
      <c r="V18" s="140"/>
      <c r="W18" s="140"/>
      <c r="X18" s="140"/>
      <c r="Y18" s="140"/>
      <c r="Z18" s="140"/>
      <c r="AA18" s="73" t="s">
        <v>6</v>
      </c>
      <c r="AU18" s="92" t="s">
        <v>68</v>
      </c>
      <c r="AV18" s="87" t="str">
        <f>AV16</f>
        <v>自署及び捺印</v>
      </c>
    </row>
    <row r="19" spans="2:62" ht="20.25" customHeight="1" thickBot="1" x14ac:dyDescent="0.2">
      <c r="B19" s="71"/>
      <c r="C19" s="72"/>
      <c r="D19" s="72"/>
      <c r="E19" s="72"/>
      <c r="F19" s="72"/>
      <c r="G19" s="72"/>
      <c r="H19" s="72"/>
      <c r="I19" s="72"/>
      <c r="J19" s="72"/>
      <c r="K19" s="72"/>
      <c r="L19" s="72"/>
      <c r="M19" s="72"/>
      <c r="N19" s="72"/>
      <c r="O19" s="72"/>
      <c r="P19" s="72"/>
      <c r="Q19" s="72"/>
      <c r="R19" s="72"/>
      <c r="S19" s="72"/>
      <c r="T19" s="72"/>
      <c r="U19" s="72"/>
      <c r="V19" s="72"/>
      <c r="W19" s="72"/>
      <c r="X19" s="72"/>
      <c r="Y19" s="72"/>
      <c r="Z19" s="72"/>
      <c r="AA19" s="73"/>
    </row>
    <row r="20" spans="2:62" ht="20.25" customHeight="1" x14ac:dyDescent="0.15">
      <c r="B20" s="71"/>
      <c r="C20" s="72"/>
      <c r="D20" s="151" t="str">
        <f ca="1">"平成"&amp;(YEAR(TODAY())-(1988+IF(MONTH(TODAY())&lt;4,1,0)))&amp;"年度"</f>
        <v>平成32年度</v>
      </c>
      <c r="E20" s="152"/>
      <c r="F20" s="152"/>
      <c r="G20" s="152"/>
      <c r="H20" s="152"/>
      <c r="I20" s="152"/>
      <c r="J20" s="152"/>
      <c r="K20" s="152"/>
      <c r="L20" s="152"/>
      <c r="M20" s="152"/>
      <c r="N20" s="152"/>
      <c r="O20" s="152"/>
      <c r="P20" s="152"/>
      <c r="Q20" s="152"/>
      <c r="R20" s="152"/>
      <c r="S20" s="152"/>
      <c r="T20" s="152"/>
      <c r="U20" s="152"/>
      <c r="V20" s="152"/>
      <c r="W20" s="152"/>
      <c r="X20" s="152"/>
      <c r="Y20" s="153"/>
      <c r="Z20" s="72"/>
      <c r="AA20" s="73"/>
    </row>
    <row r="21" spans="2:62" ht="20.25" customHeight="1" thickBot="1" x14ac:dyDescent="0.2">
      <c r="B21" s="71"/>
      <c r="C21" s="72"/>
      <c r="D21" s="154"/>
      <c r="E21" s="155"/>
      <c r="F21" s="155"/>
      <c r="G21" s="155"/>
      <c r="H21" s="155"/>
      <c r="I21" s="155"/>
      <c r="J21" s="155"/>
      <c r="K21" s="155"/>
      <c r="L21" s="155"/>
      <c r="M21" s="155"/>
      <c r="N21" s="155"/>
      <c r="O21" s="155"/>
      <c r="P21" s="155"/>
      <c r="Q21" s="155"/>
      <c r="R21" s="155"/>
      <c r="S21" s="155"/>
      <c r="T21" s="155"/>
      <c r="U21" s="155"/>
      <c r="V21" s="155"/>
      <c r="W21" s="155"/>
      <c r="X21" s="155"/>
      <c r="Y21" s="156"/>
      <c r="Z21" s="72"/>
      <c r="AA21" s="73"/>
    </row>
    <row r="22" spans="2:62" ht="20.25" customHeight="1" thickBot="1" x14ac:dyDescent="0.2">
      <c r="B22" s="71"/>
      <c r="C22" s="72"/>
      <c r="D22" s="79" t="s">
        <v>10</v>
      </c>
      <c r="E22" s="80" t="s">
        <v>11</v>
      </c>
      <c r="F22" s="80" t="s">
        <v>12</v>
      </c>
      <c r="G22" s="80" t="s">
        <v>13</v>
      </c>
      <c r="H22" s="141" t="s">
        <v>14</v>
      </c>
      <c r="I22" s="142"/>
      <c r="J22" s="142"/>
      <c r="K22" s="142"/>
      <c r="L22" s="142"/>
      <c r="M22" s="142"/>
      <c r="N22" s="142"/>
      <c r="O22" s="142"/>
      <c r="P22" s="142"/>
      <c r="Q22" s="142"/>
      <c r="R22" s="142"/>
      <c r="S22" s="142"/>
      <c r="T22" s="142"/>
      <c r="U22" s="142"/>
      <c r="V22" s="142"/>
      <c r="W22" s="142"/>
      <c r="X22" s="142"/>
      <c r="Y22" s="143"/>
      <c r="Z22" s="72"/>
      <c r="AA22" s="73"/>
    </row>
    <row r="23" spans="2:62" ht="20.25" customHeight="1" x14ac:dyDescent="0.15">
      <c r="B23" s="71"/>
      <c r="C23" s="72"/>
      <c r="D23" s="119" t="s">
        <v>15</v>
      </c>
      <c r="E23" s="120"/>
      <c r="F23" s="78" t="s">
        <v>16</v>
      </c>
      <c r="G23" s="78" t="s">
        <v>17</v>
      </c>
      <c r="H23" s="113">
        <v>8</v>
      </c>
      <c r="I23" s="113"/>
      <c r="J23" s="13" t="s">
        <v>21</v>
      </c>
      <c r="K23" s="125" t="s">
        <v>23</v>
      </c>
      <c r="L23" s="126"/>
      <c r="M23" s="126"/>
      <c r="N23" s="126"/>
      <c r="O23" s="126"/>
      <c r="P23" s="126"/>
      <c r="Q23" s="126"/>
      <c r="R23" s="126"/>
      <c r="S23" s="126"/>
      <c r="T23" s="126"/>
      <c r="U23" s="126"/>
      <c r="V23" s="126"/>
      <c r="W23" s="126"/>
      <c r="X23" s="126"/>
      <c r="Y23" s="127"/>
      <c r="Z23" s="72"/>
      <c r="AA23" s="73"/>
      <c r="AV23" s="87" t="s">
        <v>57</v>
      </c>
      <c r="BJ23" s="87" t="s">
        <v>61</v>
      </c>
    </row>
    <row r="24" spans="2:62" ht="20.25" customHeight="1" x14ac:dyDescent="0.15">
      <c r="B24" s="71"/>
      <c r="C24" s="72"/>
      <c r="D24" s="121"/>
      <c r="E24" s="122"/>
      <c r="F24" s="72" t="s">
        <v>18</v>
      </c>
      <c r="G24" s="72" t="s">
        <v>17</v>
      </c>
      <c r="H24" s="140">
        <v>3</v>
      </c>
      <c r="I24" s="140"/>
      <c r="J24" s="14" t="s">
        <v>21</v>
      </c>
      <c r="K24" s="128"/>
      <c r="L24" s="129"/>
      <c r="M24" s="129"/>
      <c r="N24" s="129"/>
      <c r="O24" s="129"/>
      <c r="P24" s="129"/>
      <c r="Q24" s="129"/>
      <c r="R24" s="129"/>
      <c r="S24" s="129"/>
      <c r="T24" s="129"/>
      <c r="U24" s="129"/>
      <c r="V24" s="129"/>
      <c r="W24" s="129"/>
      <c r="X24" s="129"/>
      <c r="Y24" s="130"/>
      <c r="Z24" s="72"/>
      <c r="AA24" s="73"/>
      <c r="AV24" s="87" t="s">
        <v>58</v>
      </c>
      <c r="BJ24" s="87" t="s">
        <v>62</v>
      </c>
    </row>
    <row r="25" spans="2:62" ht="20.25" customHeight="1" thickBot="1" x14ac:dyDescent="0.2">
      <c r="B25" s="71"/>
      <c r="C25" s="72"/>
      <c r="D25" s="121"/>
      <c r="E25" s="122"/>
      <c r="F25" s="72" t="s">
        <v>19</v>
      </c>
      <c r="G25" s="72" t="s">
        <v>20</v>
      </c>
      <c r="H25" s="140">
        <v>11</v>
      </c>
      <c r="I25" s="140"/>
      <c r="J25" s="14" t="s">
        <v>21</v>
      </c>
      <c r="K25" s="131"/>
      <c r="L25" s="132"/>
      <c r="M25" s="132"/>
      <c r="N25" s="132"/>
      <c r="O25" s="132"/>
      <c r="P25" s="132"/>
      <c r="Q25" s="132"/>
      <c r="R25" s="132"/>
      <c r="S25" s="132"/>
      <c r="T25" s="132"/>
      <c r="U25" s="132"/>
      <c r="V25" s="132"/>
      <c r="W25" s="132"/>
      <c r="X25" s="132"/>
      <c r="Y25" s="133"/>
      <c r="Z25" s="72"/>
      <c r="AA25" s="73"/>
      <c r="AV25" s="87" t="s">
        <v>59</v>
      </c>
      <c r="BJ25" s="87" t="s">
        <v>63</v>
      </c>
    </row>
    <row r="26" spans="2:62" ht="20.25" customHeight="1" thickBot="1" x14ac:dyDescent="0.2">
      <c r="B26" s="71"/>
      <c r="C26" s="72"/>
      <c r="D26" s="123"/>
      <c r="E26" s="124"/>
      <c r="F26" s="17" t="s">
        <v>24</v>
      </c>
      <c r="G26" s="75" t="s">
        <v>22</v>
      </c>
      <c r="H26" s="118">
        <v>4</v>
      </c>
      <c r="I26" s="118"/>
      <c r="J26" s="75" t="s">
        <v>21</v>
      </c>
      <c r="K26" s="134"/>
      <c r="L26" s="135"/>
      <c r="M26" s="135"/>
      <c r="N26" s="135"/>
      <c r="O26" s="135"/>
      <c r="P26" s="135"/>
      <c r="Q26" s="135"/>
      <c r="R26" s="135"/>
      <c r="S26" s="135"/>
      <c r="T26" s="135"/>
      <c r="U26" s="135"/>
      <c r="V26" s="135"/>
      <c r="W26" s="135"/>
      <c r="X26" s="135"/>
      <c r="Y26" s="136"/>
      <c r="Z26" s="72"/>
      <c r="AA26" s="73"/>
      <c r="AD26" s="94" t="s">
        <v>31</v>
      </c>
      <c r="AE26" s="95"/>
      <c r="AF26" s="95"/>
      <c r="AG26" s="95"/>
      <c r="AH26" s="95"/>
      <c r="AI26" s="95"/>
      <c r="AJ26" s="96"/>
      <c r="AV26" s="87" t="s">
        <v>60</v>
      </c>
      <c r="AX26" s="85"/>
    </row>
    <row r="27" spans="2:62" ht="20.25" customHeight="1" x14ac:dyDescent="0.15">
      <c r="B27" s="71"/>
      <c r="C27" s="72"/>
      <c r="D27" s="119" t="s">
        <v>25</v>
      </c>
      <c r="E27" s="137"/>
      <c r="F27" s="115" t="s">
        <v>26</v>
      </c>
      <c r="G27" s="112" t="s">
        <v>30</v>
      </c>
      <c r="H27" s="113"/>
      <c r="I27" s="113"/>
      <c r="J27" s="113"/>
      <c r="K27" s="113"/>
      <c r="L27" s="113"/>
      <c r="M27" s="113"/>
      <c r="N27" s="113"/>
      <c r="O27" s="113"/>
      <c r="P27" s="113"/>
      <c r="Q27" s="114"/>
      <c r="R27" s="34"/>
      <c r="S27" s="84"/>
      <c r="T27" s="36" t="s">
        <v>64</v>
      </c>
      <c r="U27" s="37">
        <v>3</v>
      </c>
      <c r="V27" s="38">
        <v>6</v>
      </c>
      <c r="W27" s="36">
        <v>9</v>
      </c>
      <c r="X27" s="37">
        <v>7</v>
      </c>
      <c r="Y27" s="39">
        <v>2</v>
      </c>
      <c r="Z27" s="72"/>
      <c r="AA27" s="73"/>
      <c r="AD27" s="31">
        <f>S27</f>
        <v>0</v>
      </c>
      <c r="AE27" s="23" t="str">
        <f t="shared" ref="AE27:AJ30" si="0">T27</f>
        <v>\</v>
      </c>
      <c r="AF27" s="23">
        <f t="shared" si="0"/>
        <v>3</v>
      </c>
      <c r="AG27" s="23">
        <f t="shared" si="0"/>
        <v>6</v>
      </c>
      <c r="AH27" s="23">
        <f t="shared" si="0"/>
        <v>9</v>
      </c>
      <c r="AI27" s="23">
        <f t="shared" si="0"/>
        <v>7</v>
      </c>
      <c r="AJ27" s="32">
        <f t="shared" si="0"/>
        <v>2</v>
      </c>
      <c r="AU27" s="88" t="s">
        <v>68</v>
      </c>
      <c r="AV27" s="89" t="s">
        <v>69</v>
      </c>
    </row>
    <row r="28" spans="2:62" ht="20.25" customHeight="1" x14ac:dyDescent="0.15">
      <c r="B28" s="71"/>
      <c r="C28" s="72"/>
      <c r="D28" s="121"/>
      <c r="E28" s="138"/>
      <c r="F28" s="116"/>
      <c r="G28" s="103" t="s">
        <v>65</v>
      </c>
      <c r="H28" s="104"/>
      <c r="I28" s="104"/>
      <c r="J28" s="104"/>
      <c r="K28" s="104"/>
      <c r="L28" s="104"/>
      <c r="M28" s="104"/>
      <c r="N28" s="104"/>
      <c r="O28" s="104"/>
      <c r="P28" s="104"/>
      <c r="Q28" s="105"/>
      <c r="R28" s="40"/>
      <c r="S28" s="41"/>
      <c r="T28" s="42" t="s">
        <v>64</v>
      </c>
      <c r="U28" s="43">
        <v>6</v>
      </c>
      <c r="V28" s="44">
        <v>6</v>
      </c>
      <c r="W28" s="42">
        <v>0</v>
      </c>
      <c r="X28" s="43">
        <v>0</v>
      </c>
      <c r="Y28" s="45">
        <v>0</v>
      </c>
      <c r="Z28" s="72"/>
      <c r="AA28" s="73"/>
      <c r="AD28" s="81">
        <f t="shared" ref="AD28:AD30" si="1">S28</f>
        <v>0</v>
      </c>
      <c r="AE28" s="82" t="str">
        <f t="shared" si="0"/>
        <v>\</v>
      </c>
      <c r="AF28" s="82">
        <f t="shared" si="0"/>
        <v>6</v>
      </c>
      <c r="AG28" s="82">
        <f t="shared" si="0"/>
        <v>6</v>
      </c>
      <c r="AH28" s="82">
        <f t="shared" si="0"/>
        <v>0</v>
      </c>
      <c r="AI28" s="82">
        <f t="shared" si="0"/>
        <v>0</v>
      </c>
      <c r="AJ28" s="83">
        <f t="shared" si="0"/>
        <v>0</v>
      </c>
      <c r="AU28" s="88" t="s">
        <v>68</v>
      </c>
      <c r="AV28" s="89" t="s">
        <v>70</v>
      </c>
    </row>
    <row r="29" spans="2:62" ht="20.25" customHeight="1" x14ac:dyDescent="0.15">
      <c r="B29" s="71"/>
      <c r="C29" s="72"/>
      <c r="D29" s="121"/>
      <c r="E29" s="138"/>
      <c r="F29" s="116"/>
      <c r="G29" s="103" t="s">
        <v>66</v>
      </c>
      <c r="H29" s="104"/>
      <c r="I29" s="104"/>
      <c r="J29" s="104"/>
      <c r="K29" s="104"/>
      <c r="L29" s="104"/>
      <c r="M29" s="104"/>
      <c r="N29" s="104"/>
      <c r="O29" s="104"/>
      <c r="P29" s="104"/>
      <c r="Q29" s="105"/>
      <c r="R29" s="40"/>
      <c r="S29" s="41"/>
      <c r="T29" s="42" t="s">
        <v>64</v>
      </c>
      <c r="U29" s="43">
        <v>2</v>
      </c>
      <c r="V29" s="44">
        <v>0</v>
      </c>
      <c r="W29" s="42">
        <v>0</v>
      </c>
      <c r="X29" s="43">
        <v>0</v>
      </c>
      <c r="Y29" s="45">
        <v>0</v>
      </c>
      <c r="Z29" s="72"/>
      <c r="AA29" s="73"/>
      <c r="AD29" s="81">
        <f t="shared" si="1"/>
        <v>0</v>
      </c>
      <c r="AE29" s="82" t="str">
        <f t="shared" si="0"/>
        <v>\</v>
      </c>
      <c r="AF29" s="82">
        <f t="shared" si="0"/>
        <v>2</v>
      </c>
      <c r="AG29" s="82">
        <f t="shared" si="0"/>
        <v>0</v>
      </c>
      <c r="AH29" s="82">
        <f t="shared" si="0"/>
        <v>0</v>
      </c>
      <c r="AI29" s="82">
        <f t="shared" si="0"/>
        <v>0</v>
      </c>
      <c r="AJ29" s="83">
        <f t="shared" si="0"/>
        <v>0</v>
      </c>
      <c r="AU29" s="88" t="s">
        <v>68</v>
      </c>
      <c r="AV29" s="89" t="s">
        <v>71</v>
      </c>
    </row>
    <row r="30" spans="2:62" ht="20.25" customHeight="1" thickBot="1" x14ac:dyDescent="0.2">
      <c r="B30" s="71"/>
      <c r="C30" s="72"/>
      <c r="D30" s="121"/>
      <c r="E30" s="138"/>
      <c r="F30" s="116"/>
      <c r="G30" s="106" t="s">
        <v>67</v>
      </c>
      <c r="H30" s="107"/>
      <c r="I30" s="107"/>
      <c r="J30" s="107"/>
      <c r="K30" s="107"/>
      <c r="L30" s="107"/>
      <c r="M30" s="107"/>
      <c r="N30" s="107"/>
      <c r="O30" s="107"/>
      <c r="P30" s="107"/>
      <c r="Q30" s="108"/>
      <c r="R30" s="46"/>
      <c r="S30" s="47" t="s">
        <v>64</v>
      </c>
      <c r="T30" s="48">
        <v>1</v>
      </c>
      <c r="U30" s="49">
        <v>0</v>
      </c>
      <c r="V30" s="50">
        <v>0</v>
      </c>
      <c r="W30" s="48">
        <v>0</v>
      </c>
      <c r="X30" s="49">
        <v>0</v>
      </c>
      <c r="Y30" s="51">
        <v>0</v>
      </c>
      <c r="Z30" s="72"/>
      <c r="AA30" s="73"/>
      <c r="AD30" s="81" t="str">
        <f t="shared" si="1"/>
        <v>\</v>
      </c>
      <c r="AE30" s="82">
        <f t="shared" si="0"/>
        <v>1</v>
      </c>
      <c r="AF30" s="82">
        <f t="shared" si="0"/>
        <v>0</v>
      </c>
      <c r="AG30" s="82">
        <f>V30</f>
        <v>0</v>
      </c>
      <c r="AH30" s="82">
        <f t="shared" si="0"/>
        <v>0</v>
      </c>
      <c r="AI30" s="82">
        <f t="shared" si="0"/>
        <v>0</v>
      </c>
      <c r="AJ30" s="83">
        <f t="shared" si="0"/>
        <v>0</v>
      </c>
      <c r="AU30" s="88" t="s">
        <v>68</v>
      </c>
      <c r="AV30" s="89" t="s">
        <v>72</v>
      </c>
    </row>
    <row r="31" spans="2:62" ht="20.25" customHeight="1" thickTop="1" thickBot="1" x14ac:dyDescent="0.2">
      <c r="B31" s="71"/>
      <c r="C31" s="72"/>
      <c r="D31" s="121"/>
      <c r="E31" s="138"/>
      <c r="F31" s="117"/>
      <c r="G31" s="109" t="s">
        <v>28</v>
      </c>
      <c r="H31" s="110"/>
      <c r="I31" s="110"/>
      <c r="J31" s="110"/>
      <c r="K31" s="110"/>
      <c r="L31" s="110"/>
      <c r="M31" s="110"/>
      <c r="N31" s="110"/>
      <c r="O31" s="110"/>
      <c r="P31" s="110"/>
      <c r="Q31" s="111"/>
      <c r="R31" s="24" t="str">
        <f>IF(AC35="","",AC35)</f>
        <v/>
      </c>
      <c r="S31" s="16" t="str">
        <f t="shared" ref="S31:Y31" si="2">IF(AD35="","",AD35)</f>
        <v>\</v>
      </c>
      <c r="T31" s="21">
        <f t="shared" si="2"/>
        <v>2</v>
      </c>
      <c r="U31" s="19">
        <f t="shared" si="2"/>
        <v>2</v>
      </c>
      <c r="V31" s="20">
        <f t="shared" si="2"/>
        <v>2</v>
      </c>
      <c r="W31" s="21">
        <f t="shared" si="2"/>
        <v>9</v>
      </c>
      <c r="X31" s="19">
        <f t="shared" si="2"/>
        <v>7</v>
      </c>
      <c r="Y31" s="22">
        <f t="shared" si="2"/>
        <v>2</v>
      </c>
      <c r="Z31" s="72"/>
      <c r="AA31" s="73"/>
      <c r="AD31" s="81">
        <f t="shared" ref="AD31:AJ31" si="3">SUM(AD27:AD30)</f>
        <v>0</v>
      </c>
      <c r="AE31" s="82">
        <f t="shared" si="3"/>
        <v>1</v>
      </c>
      <c r="AF31" s="82">
        <f t="shared" si="3"/>
        <v>11</v>
      </c>
      <c r="AG31" s="82">
        <f t="shared" si="3"/>
        <v>12</v>
      </c>
      <c r="AH31" s="82">
        <f t="shared" si="3"/>
        <v>9</v>
      </c>
      <c r="AI31" s="82">
        <f>SUM(AI27:AI30)</f>
        <v>7</v>
      </c>
      <c r="AJ31" s="83">
        <f t="shared" si="3"/>
        <v>2</v>
      </c>
      <c r="AM31" s="94" t="s">
        <v>32</v>
      </c>
      <c r="AN31" s="95"/>
      <c r="AO31" s="95"/>
      <c r="AP31" s="95"/>
      <c r="AQ31" s="95"/>
      <c r="AR31" s="95"/>
      <c r="AS31" s="96"/>
      <c r="AU31" s="88" t="s">
        <v>68</v>
      </c>
      <c r="AV31" s="89" t="s">
        <v>73</v>
      </c>
    </row>
    <row r="32" spans="2:62" ht="20.25" customHeight="1" thickBot="1" x14ac:dyDescent="0.2">
      <c r="B32" s="71"/>
      <c r="C32" s="72"/>
      <c r="D32" s="121"/>
      <c r="E32" s="138"/>
      <c r="F32" s="115" t="s">
        <v>27</v>
      </c>
      <c r="G32" s="112" t="s">
        <v>30</v>
      </c>
      <c r="H32" s="113"/>
      <c r="I32" s="113"/>
      <c r="J32" s="113"/>
      <c r="K32" s="113"/>
      <c r="L32" s="113"/>
      <c r="M32" s="113"/>
      <c r="N32" s="113"/>
      <c r="O32" s="113"/>
      <c r="P32" s="113"/>
      <c r="Q32" s="114"/>
      <c r="R32" s="34"/>
      <c r="S32" s="84"/>
      <c r="T32" s="36" t="s">
        <v>64</v>
      </c>
      <c r="U32" s="37">
        <v>3</v>
      </c>
      <c r="V32" s="38">
        <v>6</v>
      </c>
      <c r="W32" s="36">
        <v>9</v>
      </c>
      <c r="X32" s="37">
        <v>7</v>
      </c>
      <c r="Y32" s="39">
        <v>2</v>
      </c>
      <c r="Z32" s="72"/>
      <c r="AA32" s="73"/>
      <c r="AD32" s="81">
        <f>AD31*1000000</f>
        <v>0</v>
      </c>
      <c r="AE32" s="82">
        <f>AE31*100000</f>
        <v>100000</v>
      </c>
      <c r="AF32" s="82">
        <f>AF31*10000</f>
        <v>110000</v>
      </c>
      <c r="AG32" s="82">
        <f>AG31*1000</f>
        <v>12000</v>
      </c>
      <c r="AH32" s="82">
        <f>AH31*100</f>
        <v>900</v>
      </c>
      <c r="AI32" s="82">
        <f>AI31*10</f>
        <v>70</v>
      </c>
      <c r="AJ32" s="83">
        <f>AJ31</f>
        <v>2</v>
      </c>
      <c r="AM32" s="31">
        <f>S32</f>
        <v>0</v>
      </c>
      <c r="AN32" s="23" t="str">
        <f t="shared" ref="AN32:AS37" si="4">T32</f>
        <v>\</v>
      </c>
      <c r="AO32" s="23">
        <f t="shared" si="4"/>
        <v>3</v>
      </c>
      <c r="AP32" s="23">
        <f t="shared" si="4"/>
        <v>6</v>
      </c>
      <c r="AQ32" s="23">
        <f t="shared" si="4"/>
        <v>9</v>
      </c>
      <c r="AR32" s="23">
        <f t="shared" si="4"/>
        <v>7</v>
      </c>
      <c r="AS32" s="32">
        <f t="shared" si="4"/>
        <v>2</v>
      </c>
      <c r="AU32" s="90" t="s">
        <v>68</v>
      </c>
      <c r="AV32" s="91" t="s">
        <v>74</v>
      </c>
    </row>
    <row r="33" spans="2:48" ht="20.25" customHeight="1" thickBot="1" x14ac:dyDescent="0.2">
      <c r="B33" s="71"/>
      <c r="C33" s="72"/>
      <c r="D33" s="121"/>
      <c r="E33" s="138"/>
      <c r="F33" s="116"/>
      <c r="G33" s="103" t="s">
        <v>75</v>
      </c>
      <c r="H33" s="104"/>
      <c r="I33" s="104"/>
      <c r="J33" s="104"/>
      <c r="K33" s="104"/>
      <c r="L33" s="104"/>
      <c r="M33" s="104"/>
      <c r="N33" s="104"/>
      <c r="O33" s="104"/>
      <c r="P33" s="104"/>
      <c r="Q33" s="105"/>
      <c r="R33" s="40"/>
      <c r="S33" s="41" t="s">
        <v>64</v>
      </c>
      <c r="T33" s="42">
        <v>1</v>
      </c>
      <c r="U33" s="43">
        <v>2</v>
      </c>
      <c r="V33" s="44">
        <v>0</v>
      </c>
      <c r="W33" s="42">
        <v>0</v>
      </c>
      <c r="X33" s="43">
        <v>0</v>
      </c>
      <c r="Y33" s="45">
        <v>0</v>
      </c>
      <c r="Z33" s="72"/>
      <c r="AA33" s="73"/>
      <c r="AD33" s="97">
        <f>SUM(AD32:AJ32)</f>
        <v>222972</v>
      </c>
      <c r="AE33" s="98"/>
      <c r="AF33" s="98"/>
      <c r="AG33" s="98"/>
      <c r="AH33" s="98"/>
      <c r="AI33" s="98"/>
      <c r="AJ33" s="99"/>
      <c r="AK33" s="33">
        <f>LEN(AD33)</f>
        <v>6</v>
      </c>
      <c r="AM33" s="81" t="str">
        <f t="shared" ref="AM33:AM37" si="5">S33</f>
        <v>\</v>
      </c>
      <c r="AN33" s="82">
        <f t="shared" si="4"/>
        <v>1</v>
      </c>
      <c r="AO33" s="82">
        <f t="shared" si="4"/>
        <v>2</v>
      </c>
      <c r="AP33" s="82">
        <f t="shared" si="4"/>
        <v>0</v>
      </c>
      <c r="AQ33" s="82">
        <f t="shared" si="4"/>
        <v>0</v>
      </c>
      <c r="AR33" s="82">
        <f t="shared" si="4"/>
        <v>0</v>
      </c>
      <c r="AS33" s="83">
        <f t="shared" si="4"/>
        <v>0</v>
      </c>
      <c r="AU33" s="90" t="s">
        <v>68</v>
      </c>
      <c r="AV33" s="91" t="s">
        <v>77</v>
      </c>
    </row>
    <row r="34" spans="2:48" ht="20.25" customHeight="1" thickBot="1" x14ac:dyDescent="0.2">
      <c r="B34" s="71"/>
      <c r="C34" s="72"/>
      <c r="D34" s="121"/>
      <c r="E34" s="138"/>
      <c r="F34" s="116"/>
      <c r="G34" s="103" t="s">
        <v>76</v>
      </c>
      <c r="H34" s="104"/>
      <c r="I34" s="104"/>
      <c r="J34" s="104"/>
      <c r="K34" s="104"/>
      <c r="L34" s="104"/>
      <c r="M34" s="104"/>
      <c r="N34" s="104"/>
      <c r="O34" s="104"/>
      <c r="P34" s="104"/>
      <c r="Q34" s="105"/>
      <c r="R34" s="40"/>
      <c r="S34" s="41"/>
      <c r="T34" s="42" t="s">
        <v>64</v>
      </c>
      <c r="U34" s="43">
        <v>1</v>
      </c>
      <c r="V34" s="44">
        <v>0</v>
      </c>
      <c r="W34" s="42">
        <v>0</v>
      </c>
      <c r="X34" s="43">
        <v>0</v>
      </c>
      <c r="Y34" s="45">
        <v>0</v>
      </c>
      <c r="Z34" s="72"/>
      <c r="AA34" s="73"/>
      <c r="AD34" s="81">
        <f>ROUNDDOWN($AD$33,-6)</f>
        <v>0</v>
      </c>
      <c r="AE34" s="82">
        <f>ROUNDDOWN($AD$33,-5)</f>
        <v>200000</v>
      </c>
      <c r="AF34" s="82">
        <f>ROUNDDOWN($AD$33,-4)</f>
        <v>220000</v>
      </c>
      <c r="AG34" s="82">
        <f>ROUNDDOWN($AD$33,-3)</f>
        <v>222000</v>
      </c>
      <c r="AH34" s="82">
        <f>ROUNDDOWN($AD$33,-2)</f>
        <v>222900</v>
      </c>
      <c r="AI34" s="82">
        <f>ROUNDDOWN($AD$33,-1)</f>
        <v>222970</v>
      </c>
      <c r="AJ34" s="83">
        <f>ROUNDDOWN($AD$33,0)</f>
        <v>222972</v>
      </c>
      <c r="AM34" s="81">
        <f t="shared" si="5"/>
        <v>0</v>
      </c>
      <c r="AN34" s="82" t="str">
        <f t="shared" si="4"/>
        <v>\</v>
      </c>
      <c r="AO34" s="82">
        <f t="shared" si="4"/>
        <v>1</v>
      </c>
      <c r="AP34" s="82">
        <f t="shared" si="4"/>
        <v>0</v>
      </c>
      <c r="AQ34" s="82">
        <f t="shared" si="4"/>
        <v>0</v>
      </c>
      <c r="AR34" s="82">
        <f t="shared" si="4"/>
        <v>0</v>
      </c>
      <c r="AS34" s="83">
        <f t="shared" si="4"/>
        <v>0</v>
      </c>
    </row>
    <row r="35" spans="2:48" ht="20.25" customHeight="1" thickBot="1" x14ac:dyDescent="0.2">
      <c r="B35" s="71"/>
      <c r="C35" s="72"/>
      <c r="D35" s="121"/>
      <c r="E35" s="138"/>
      <c r="F35" s="116"/>
      <c r="G35" s="103"/>
      <c r="H35" s="104"/>
      <c r="I35" s="104"/>
      <c r="J35" s="104"/>
      <c r="K35" s="104"/>
      <c r="L35" s="104"/>
      <c r="M35" s="104"/>
      <c r="N35" s="104"/>
      <c r="O35" s="104"/>
      <c r="P35" s="104"/>
      <c r="Q35" s="105"/>
      <c r="R35" s="40"/>
      <c r="S35" s="41"/>
      <c r="T35" s="42"/>
      <c r="U35" s="43"/>
      <c r="V35" s="44"/>
      <c r="W35" s="42"/>
      <c r="X35" s="43"/>
      <c r="Y35" s="45"/>
      <c r="Z35" s="72"/>
      <c r="AA35" s="73"/>
      <c r="AC35" s="33" t="str">
        <f>IF(AK33=7,"\","")</f>
        <v/>
      </c>
      <c r="AD35" s="28" t="str">
        <f>IF(AK33=6,"\",IF(AK33&lt;6,"",AD34/1000000))</f>
        <v>\</v>
      </c>
      <c r="AE35" s="29">
        <f>IF(AK33=5,"\",IF(AK33&lt;5,"",(AE34-AD34)/100000))</f>
        <v>2</v>
      </c>
      <c r="AF35" s="29">
        <f>IF(AK33=4,"\",IF(AK33&lt;4,"",(AF34-AE34)/10000))</f>
        <v>2</v>
      </c>
      <c r="AG35" s="29">
        <f>IF(AK33=3,"\",IF(AK33&lt;3,"",(AG34-AF34)/1000))</f>
        <v>2</v>
      </c>
      <c r="AH35" s="29">
        <f>IF(AK33=2,"\",IF(AK33&lt;2,"",(AH34-AG34)/100))</f>
        <v>9</v>
      </c>
      <c r="AI35" s="29">
        <f>IF(AK33=1,IF(AD33=0,"","\"),(AI34-AH34)/10)</f>
        <v>7</v>
      </c>
      <c r="AJ35" s="30">
        <f>IF(AD33=0,"",(AJ34-AI34)/1)</f>
        <v>2</v>
      </c>
      <c r="AM35" s="81">
        <f t="shared" si="5"/>
        <v>0</v>
      </c>
      <c r="AN35" s="82">
        <f t="shared" si="4"/>
        <v>0</v>
      </c>
      <c r="AO35" s="82">
        <f t="shared" si="4"/>
        <v>0</v>
      </c>
      <c r="AP35" s="82">
        <f t="shared" si="4"/>
        <v>0</v>
      </c>
      <c r="AQ35" s="82">
        <f t="shared" si="4"/>
        <v>0</v>
      </c>
      <c r="AR35" s="82">
        <f t="shared" si="4"/>
        <v>0</v>
      </c>
      <c r="AS35" s="83">
        <f t="shared" si="4"/>
        <v>0</v>
      </c>
    </row>
    <row r="36" spans="2:48" ht="20.25" customHeight="1" x14ac:dyDescent="0.15">
      <c r="B36" s="71"/>
      <c r="C36" s="72"/>
      <c r="D36" s="121"/>
      <c r="E36" s="138"/>
      <c r="F36" s="116"/>
      <c r="G36" s="103"/>
      <c r="H36" s="104"/>
      <c r="I36" s="104"/>
      <c r="J36" s="104"/>
      <c r="K36" s="104"/>
      <c r="L36" s="104"/>
      <c r="M36" s="104"/>
      <c r="N36" s="104"/>
      <c r="O36" s="104"/>
      <c r="P36" s="104"/>
      <c r="Q36" s="105"/>
      <c r="R36" s="40"/>
      <c r="S36" s="41"/>
      <c r="T36" s="42"/>
      <c r="U36" s="43"/>
      <c r="V36" s="44"/>
      <c r="W36" s="42"/>
      <c r="X36" s="43"/>
      <c r="Y36" s="45"/>
      <c r="Z36" s="72"/>
      <c r="AA36" s="73"/>
      <c r="AM36" s="81">
        <f t="shared" si="5"/>
        <v>0</v>
      </c>
      <c r="AN36" s="82">
        <f t="shared" si="4"/>
        <v>0</v>
      </c>
      <c r="AO36" s="82">
        <f t="shared" si="4"/>
        <v>0</v>
      </c>
      <c r="AP36" s="82">
        <f t="shared" si="4"/>
        <v>0</v>
      </c>
      <c r="AQ36" s="82">
        <f t="shared" si="4"/>
        <v>0</v>
      </c>
      <c r="AR36" s="82">
        <f t="shared" si="4"/>
        <v>0</v>
      </c>
      <c r="AS36" s="83">
        <f t="shared" si="4"/>
        <v>0</v>
      </c>
    </row>
    <row r="37" spans="2:48" ht="20.25" customHeight="1" thickBot="1" x14ac:dyDescent="0.2">
      <c r="B37" s="71"/>
      <c r="C37" s="72"/>
      <c r="D37" s="121"/>
      <c r="E37" s="138"/>
      <c r="F37" s="116"/>
      <c r="G37" s="106"/>
      <c r="H37" s="107"/>
      <c r="I37" s="107"/>
      <c r="J37" s="107"/>
      <c r="K37" s="107"/>
      <c r="L37" s="107"/>
      <c r="M37" s="107"/>
      <c r="N37" s="107"/>
      <c r="O37" s="107"/>
      <c r="P37" s="107"/>
      <c r="Q37" s="108"/>
      <c r="R37" s="46"/>
      <c r="S37" s="47"/>
      <c r="T37" s="48"/>
      <c r="U37" s="49"/>
      <c r="V37" s="50"/>
      <c r="W37" s="48"/>
      <c r="X37" s="49"/>
      <c r="Y37" s="51"/>
      <c r="Z37" s="72"/>
      <c r="AA37" s="73"/>
      <c r="AM37" s="81">
        <f t="shared" si="5"/>
        <v>0</v>
      </c>
      <c r="AN37" s="82">
        <f t="shared" si="4"/>
        <v>0</v>
      </c>
      <c r="AO37" s="82">
        <f t="shared" si="4"/>
        <v>0</v>
      </c>
      <c r="AP37" s="82">
        <f t="shared" si="4"/>
        <v>0</v>
      </c>
      <c r="AQ37" s="82">
        <f t="shared" si="4"/>
        <v>0</v>
      </c>
      <c r="AR37" s="82">
        <f t="shared" si="4"/>
        <v>0</v>
      </c>
      <c r="AS37" s="83">
        <f>Y37</f>
        <v>0</v>
      </c>
    </row>
    <row r="38" spans="2:48" ht="20.25" customHeight="1" thickTop="1" thickBot="1" x14ac:dyDescent="0.2">
      <c r="B38" s="71"/>
      <c r="C38" s="72"/>
      <c r="D38" s="123"/>
      <c r="E38" s="139"/>
      <c r="F38" s="117"/>
      <c r="G38" s="109" t="s">
        <v>29</v>
      </c>
      <c r="H38" s="110"/>
      <c r="I38" s="110"/>
      <c r="J38" s="110"/>
      <c r="K38" s="110"/>
      <c r="L38" s="110"/>
      <c r="M38" s="110"/>
      <c r="N38" s="110"/>
      <c r="O38" s="110"/>
      <c r="P38" s="110"/>
      <c r="Q38" s="111"/>
      <c r="R38" s="24" t="str">
        <f>IF(AL42="","",AL42)</f>
        <v/>
      </c>
      <c r="S38" s="16" t="str">
        <f t="shared" ref="S38:Y38" si="6">IF(AM42="","",AM42)</f>
        <v>\</v>
      </c>
      <c r="T38" s="21">
        <f t="shared" si="6"/>
        <v>1</v>
      </c>
      <c r="U38" s="19">
        <f t="shared" si="6"/>
        <v>6</v>
      </c>
      <c r="V38" s="20">
        <f t="shared" si="6"/>
        <v>6</v>
      </c>
      <c r="W38" s="21">
        <f t="shared" si="6"/>
        <v>9</v>
      </c>
      <c r="X38" s="19">
        <f t="shared" si="6"/>
        <v>7</v>
      </c>
      <c r="Y38" s="22">
        <f t="shared" si="6"/>
        <v>2</v>
      </c>
      <c r="Z38" s="72"/>
      <c r="AA38" s="73"/>
      <c r="AM38" s="81">
        <f>SUM(AM32:AM37)</f>
        <v>0</v>
      </c>
      <c r="AN38" s="82">
        <f t="shared" ref="AN38:AS38" si="7">SUM(AN32:AN37)</f>
        <v>1</v>
      </c>
      <c r="AO38" s="82">
        <f t="shared" si="7"/>
        <v>6</v>
      </c>
      <c r="AP38" s="82">
        <f>SUM(AP32:AP37)</f>
        <v>6</v>
      </c>
      <c r="AQ38" s="82">
        <f t="shared" si="7"/>
        <v>9</v>
      </c>
      <c r="AR38" s="82">
        <f t="shared" si="7"/>
        <v>7</v>
      </c>
      <c r="AS38" s="83">
        <f t="shared" si="7"/>
        <v>2</v>
      </c>
      <c r="AU38" s="90" t="s">
        <v>68</v>
      </c>
      <c r="AV38" s="91" t="str">
        <f>AV31</f>
        <v>(合計額は、自動で算出されます。手書きで記入の場合は合計額を算出の上記入する。)</v>
      </c>
    </row>
    <row r="39" spans="2:48" ht="20.25" customHeight="1" thickBot="1" x14ac:dyDescent="0.2">
      <c r="B39" s="74"/>
      <c r="C39" s="75"/>
      <c r="D39" s="75"/>
      <c r="E39" s="75"/>
      <c r="F39" s="75"/>
      <c r="G39" s="75"/>
      <c r="H39" s="75"/>
      <c r="I39" s="75"/>
      <c r="J39" s="75"/>
      <c r="K39" s="75"/>
      <c r="L39" s="75"/>
      <c r="M39" s="75"/>
      <c r="N39" s="75"/>
      <c r="O39" s="75"/>
      <c r="P39" s="75"/>
      <c r="Q39" s="75"/>
      <c r="R39" s="75"/>
      <c r="S39" s="75"/>
      <c r="T39" s="75"/>
      <c r="U39" s="75"/>
      <c r="V39" s="75"/>
      <c r="W39" s="75"/>
      <c r="X39" s="75"/>
      <c r="Y39" s="75"/>
      <c r="Z39" s="75"/>
      <c r="AA39" s="76"/>
      <c r="AM39" s="81">
        <f>AM38*1000000</f>
        <v>0</v>
      </c>
      <c r="AN39" s="82">
        <f>AN38*100000</f>
        <v>100000</v>
      </c>
      <c r="AO39" s="82">
        <f>AO38*10000</f>
        <v>60000</v>
      </c>
      <c r="AP39" s="82">
        <f>AP38*1000</f>
        <v>6000</v>
      </c>
      <c r="AQ39" s="82">
        <f>AQ38*100</f>
        <v>900</v>
      </c>
      <c r="AR39" s="82">
        <f>AR38*10</f>
        <v>70</v>
      </c>
      <c r="AS39" s="83">
        <f>AS38</f>
        <v>2</v>
      </c>
    </row>
    <row r="40" spans="2:48" ht="20.25" customHeight="1" thickBot="1" x14ac:dyDescent="0.2">
      <c r="AM40" s="97">
        <f>SUM(AM39:AS39)</f>
        <v>166972</v>
      </c>
      <c r="AN40" s="98"/>
      <c r="AO40" s="98"/>
      <c r="AP40" s="98"/>
      <c r="AQ40" s="98"/>
      <c r="AR40" s="98"/>
      <c r="AS40" s="99"/>
      <c r="AT40" s="33">
        <f>LEN(AM40)</f>
        <v>6</v>
      </c>
    </row>
    <row r="41" spans="2:48" ht="20.25" customHeight="1" thickBot="1" x14ac:dyDescent="0.2">
      <c r="AM41" s="81">
        <f>ROUNDDOWN($AM$40,-6)</f>
        <v>0</v>
      </c>
      <c r="AN41" s="82">
        <f>ROUNDDOWN($AM$40,-5)</f>
        <v>100000</v>
      </c>
      <c r="AO41" s="82">
        <f>ROUNDDOWN($AM$40,-4)</f>
        <v>160000</v>
      </c>
      <c r="AP41" s="82">
        <f>ROUNDDOWN($AM$40,-3)</f>
        <v>166000</v>
      </c>
      <c r="AQ41" s="82">
        <f>ROUNDDOWN($AM$40,-2)</f>
        <v>166900</v>
      </c>
      <c r="AR41" s="82">
        <f>ROUNDDOWN($AM$40,-1)</f>
        <v>166970</v>
      </c>
      <c r="AS41" s="83">
        <f>ROUNDDOWN($AM$40,0)</f>
        <v>166972</v>
      </c>
    </row>
    <row r="42" spans="2:48" ht="20.25" customHeight="1" thickBot="1" x14ac:dyDescent="0.2">
      <c r="AL42" s="33" t="str">
        <f>IF(AT40=7,"\","")</f>
        <v/>
      </c>
      <c r="AM42" s="28" t="str">
        <f>IF(AT40=6,"\",IF(AT40&lt;6,"",AM41/1000000))</f>
        <v>\</v>
      </c>
      <c r="AN42" s="29">
        <f>IF(AT40=5,"\",IF(AT40&lt;5,"",(AN41-AM41)/100000))</f>
        <v>1</v>
      </c>
      <c r="AO42" s="29">
        <f>IF(AT40=4,"\",IF(AT40&lt;4,"",(AO41-AN41)/10000))</f>
        <v>6</v>
      </c>
      <c r="AP42" s="29">
        <f>IF(AT40=3,"\",IF(AT40&lt;3,"",(AP41-AO41)/1000))</f>
        <v>6</v>
      </c>
      <c r="AQ42" s="29">
        <f>IF(AT40=2,"\",IF(AT40&lt;2,"",(AQ41-AP41)/100))</f>
        <v>9</v>
      </c>
      <c r="AR42" s="29">
        <f>IF(AT40=1,IF(AM40=0,"","\"),(AR41-AQ41)/10)</f>
        <v>7</v>
      </c>
      <c r="AS42" s="30">
        <f>IF(AM40=0,"",(AS41-AR41)/1)</f>
        <v>2</v>
      </c>
    </row>
  </sheetData>
  <sheetProtection algorithmName="SHA-512" hashValue="hxl+iNUcBkUHfgZ+Ig6TuPHgbrq1WkyEh4PUULIx8UT3Ou1OHjqb+sBjZB35ofhmbII9IL1+pg7hZsy4J6XacA==" saltValue="RwLg+dFyj4GGKis6w3Yvrw==" spinCount="100000" sheet="1" objects="1" scenarios="1" selectLockedCells="1" selectUnlockedCells="1"/>
  <mergeCells count="46">
    <mergeCell ref="AM40:AS40"/>
    <mergeCell ref="AM31:AS31"/>
    <mergeCell ref="F32:F38"/>
    <mergeCell ref="G32:Q32"/>
    <mergeCell ref="G33:Q33"/>
    <mergeCell ref="AD33:AJ33"/>
    <mergeCell ref="G34:Q34"/>
    <mergeCell ref="G35:Q35"/>
    <mergeCell ref="G36:Q36"/>
    <mergeCell ref="G37:Q37"/>
    <mergeCell ref="G38:Q38"/>
    <mergeCell ref="AD26:AJ26"/>
    <mergeCell ref="D27:E38"/>
    <mergeCell ref="F27:F31"/>
    <mergeCell ref="G27:Q27"/>
    <mergeCell ref="G28:Q28"/>
    <mergeCell ref="G29:Q29"/>
    <mergeCell ref="G30:Q30"/>
    <mergeCell ref="G31:Q31"/>
    <mergeCell ref="D23:E26"/>
    <mergeCell ref="H23:I23"/>
    <mergeCell ref="K23:Y23"/>
    <mergeCell ref="H24:I24"/>
    <mergeCell ref="K24:Y26"/>
    <mergeCell ref="H25:I25"/>
    <mergeCell ref="H26:I26"/>
    <mergeCell ref="H22:Y22"/>
    <mergeCell ref="B9:AA9"/>
    <mergeCell ref="B11:J11"/>
    <mergeCell ref="Q12:T12"/>
    <mergeCell ref="U12:AA12"/>
    <mergeCell ref="Q14:T14"/>
    <mergeCell ref="U14:Z14"/>
    <mergeCell ref="Q16:T16"/>
    <mergeCell ref="U16:Z16"/>
    <mergeCell ref="Q18:T18"/>
    <mergeCell ref="U18:Z18"/>
    <mergeCell ref="D20:Y21"/>
    <mergeCell ref="S7:T7"/>
    <mergeCell ref="V7:W7"/>
    <mergeCell ref="Y7:Z7"/>
    <mergeCell ref="B1:H1"/>
    <mergeCell ref="V1:X2"/>
    <mergeCell ref="Y1:AA2"/>
    <mergeCell ref="V3:X5"/>
    <mergeCell ref="Y3:AA5"/>
  </mergeCells>
  <phoneticPr fontId="1"/>
  <pageMargins left="0.7" right="0.7" top="0.75" bottom="0.75" header="0.3" footer="0.3"/>
  <pageSetup paperSize="9" orientation="portrait" horizontalDpi="4294967293" verticalDpi="0" r:id="rId1"/>
  <ignoredErrors>
    <ignoredError sqref="S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D39"/>
  <sheetViews>
    <sheetView workbookViewId="0">
      <selection activeCell="AH20" sqref="AH20"/>
    </sheetView>
  </sheetViews>
  <sheetFormatPr defaultColWidth="3.375" defaultRowHeight="20.25" customHeight="1" x14ac:dyDescent="0.15"/>
  <cols>
    <col min="1" max="1" width="0.75" style="53" customWidth="1"/>
    <col min="2" max="27" width="3.375" style="53"/>
    <col min="28" max="28" width="0.75" style="53" customWidth="1"/>
    <col min="29" max="30" width="3.375" style="93"/>
    <col min="31" max="16384" width="3.375" style="53"/>
  </cols>
  <sheetData>
    <row r="1" spans="2:30" ht="20.25" customHeight="1" thickBot="1" x14ac:dyDescent="0.2">
      <c r="B1" s="100" t="str">
        <f>'年間活動報告書 (記入例)'!B1:H1</f>
        <v>●●●●部</v>
      </c>
      <c r="C1" s="101"/>
      <c r="D1" s="101"/>
      <c r="E1" s="101"/>
      <c r="F1" s="101"/>
      <c r="G1" s="101"/>
      <c r="H1" s="102"/>
      <c r="I1" s="77"/>
      <c r="J1" s="77"/>
      <c r="K1" s="77"/>
      <c r="L1" s="77"/>
      <c r="M1" s="77"/>
      <c r="N1" s="77"/>
      <c r="O1" s="77"/>
      <c r="P1" s="77"/>
      <c r="Q1" s="77"/>
      <c r="R1" s="77"/>
      <c r="S1" s="77"/>
      <c r="T1" s="77"/>
      <c r="U1" s="77"/>
      <c r="V1" s="77"/>
      <c r="W1" s="77"/>
      <c r="X1" s="77"/>
      <c r="Y1" s="77"/>
      <c r="Z1" s="77"/>
      <c r="AA1" s="52"/>
      <c r="AC1" s="93" t="s">
        <v>68</v>
      </c>
      <c r="AD1" s="93" t="str">
        <f>'年間活動報告書 (記入例)'!AV1</f>
        <v>手書きの場合は、左端欄に団体名を記入。</v>
      </c>
    </row>
    <row r="2" spans="2:30" ht="20.25" customHeight="1" x14ac:dyDescent="0.15">
      <c r="B2" s="60"/>
      <c r="C2" s="18"/>
      <c r="D2" s="18"/>
      <c r="E2" s="18"/>
      <c r="F2" s="18"/>
      <c r="G2" s="18"/>
      <c r="H2" s="18"/>
      <c r="I2" s="18"/>
      <c r="J2" s="18"/>
      <c r="K2" s="18"/>
      <c r="L2" s="18"/>
      <c r="M2" s="18"/>
      <c r="N2" s="18"/>
      <c r="O2" s="18"/>
      <c r="P2" s="18"/>
      <c r="Q2" s="18"/>
      <c r="R2" s="18"/>
      <c r="S2" s="18"/>
      <c r="T2" s="18"/>
      <c r="U2" s="18"/>
      <c r="V2" s="18"/>
      <c r="W2" s="18"/>
      <c r="X2" s="18"/>
      <c r="Y2" s="18"/>
      <c r="Z2" s="18"/>
      <c r="AA2" s="61"/>
    </row>
    <row r="3" spans="2:30" ht="20.25" customHeight="1" x14ac:dyDescent="0.15">
      <c r="B3" s="144" t="str">
        <f ca="1">年間活動報告書!D20&amp;"　年間活動実績表"</f>
        <v>令和2年度　年間活動実績表</v>
      </c>
      <c r="C3" s="145"/>
      <c r="D3" s="145"/>
      <c r="E3" s="145"/>
      <c r="F3" s="145"/>
      <c r="G3" s="145"/>
      <c r="H3" s="145"/>
      <c r="I3" s="145"/>
      <c r="J3" s="145"/>
      <c r="K3" s="145"/>
      <c r="L3" s="145"/>
      <c r="M3" s="145"/>
      <c r="N3" s="145"/>
      <c r="O3" s="145"/>
      <c r="P3" s="145"/>
      <c r="Q3" s="145"/>
      <c r="R3" s="145"/>
      <c r="S3" s="145"/>
      <c r="T3" s="145"/>
      <c r="U3" s="145"/>
      <c r="V3" s="145"/>
      <c r="W3" s="145"/>
      <c r="X3" s="145"/>
      <c r="Y3" s="145"/>
      <c r="Z3" s="145"/>
      <c r="AA3" s="146"/>
    </row>
    <row r="4" spans="2:30" ht="20.25" customHeight="1" x14ac:dyDescent="0.15">
      <c r="B4" s="54"/>
      <c r="C4" s="55"/>
      <c r="D4" s="55"/>
      <c r="E4" s="55"/>
      <c r="F4" s="55"/>
      <c r="G4" s="55"/>
      <c r="H4" s="55"/>
      <c r="I4" s="55"/>
      <c r="J4" s="55"/>
      <c r="K4" s="55"/>
      <c r="L4" s="55"/>
      <c r="M4" s="55"/>
      <c r="N4" s="55"/>
      <c r="O4" s="55"/>
      <c r="P4" s="55"/>
      <c r="Q4" s="55"/>
      <c r="R4" s="55"/>
      <c r="S4" s="55"/>
      <c r="T4" s="55"/>
      <c r="U4" s="55"/>
      <c r="V4" s="55"/>
      <c r="W4" s="55"/>
      <c r="X4" s="55"/>
      <c r="Y4" s="55"/>
      <c r="Z4" s="55"/>
      <c r="AA4" s="56"/>
    </row>
    <row r="5" spans="2:30" ht="20.25" customHeight="1" thickBot="1" x14ac:dyDescent="0.2">
      <c r="B5" s="62" t="s">
        <v>33</v>
      </c>
      <c r="C5" s="183" t="s">
        <v>34</v>
      </c>
      <c r="D5" s="183"/>
      <c r="E5" s="183"/>
      <c r="F5" s="183"/>
      <c r="G5" s="183"/>
      <c r="H5" s="183"/>
      <c r="I5" s="183"/>
      <c r="J5" s="183"/>
      <c r="K5" s="183"/>
      <c r="L5" s="55"/>
      <c r="M5" s="55"/>
      <c r="N5" s="55"/>
      <c r="O5" s="55"/>
      <c r="P5" s="55"/>
      <c r="Q5" s="55"/>
      <c r="R5" s="55"/>
      <c r="S5" s="55"/>
      <c r="T5" s="55"/>
      <c r="U5" s="55"/>
      <c r="V5" s="55"/>
      <c r="W5" s="55"/>
      <c r="X5" s="55"/>
      <c r="Y5" s="55"/>
      <c r="Z5" s="55"/>
      <c r="AA5" s="56"/>
    </row>
    <row r="6" spans="2:30" ht="20.25" customHeight="1" thickBot="1" x14ac:dyDescent="0.2">
      <c r="B6" s="54"/>
      <c r="C6" s="64" t="s">
        <v>48</v>
      </c>
      <c r="D6" s="63" t="s">
        <v>49</v>
      </c>
      <c r="E6" s="185" t="s">
        <v>41</v>
      </c>
      <c r="F6" s="185"/>
      <c r="G6" s="185"/>
      <c r="H6" s="185"/>
      <c r="I6" s="185"/>
      <c r="J6" s="185"/>
      <c r="K6" s="185"/>
      <c r="L6" s="185"/>
      <c r="M6" s="185"/>
      <c r="N6" s="185"/>
      <c r="O6" s="185"/>
      <c r="P6" s="185" t="s">
        <v>38</v>
      </c>
      <c r="Q6" s="185"/>
      <c r="R6" s="185"/>
      <c r="S6" s="185"/>
      <c r="T6" s="185" t="s">
        <v>39</v>
      </c>
      <c r="U6" s="185"/>
      <c r="V6" s="185"/>
      <c r="W6" s="185" t="s">
        <v>50</v>
      </c>
      <c r="X6" s="185"/>
      <c r="Y6" s="185"/>
      <c r="Z6" s="186"/>
      <c r="AA6" s="56"/>
    </row>
    <row r="7" spans="2:30" ht="20.25" customHeight="1" x14ac:dyDescent="0.15">
      <c r="B7" s="54"/>
      <c r="C7" s="65">
        <v>4</v>
      </c>
      <c r="D7" s="66">
        <v>12</v>
      </c>
      <c r="E7" s="181" t="s">
        <v>82</v>
      </c>
      <c r="F7" s="181"/>
      <c r="G7" s="181"/>
      <c r="H7" s="181"/>
      <c r="I7" s="181"/>
      <c r="J7" s="181"/>
      <c r="K7" s="181"/>
      <c r="L7" s="181"/>
      <c r="M7" s="181"/>
      <c r="N7" s="181"/>
      <c r="O7" s="181"/>
      <c r="P7" s="181" t="s">
        <v>76</v>
      </c>
      <c r="Q7" s="181"/>
      <c r="R7" s="181"/>
      <c r="S7" s="181"/>
      <c r="T7" s="181">
        <f ca="1">RANDBETWEEN(1,'年間活動報告書 (記入例)'!$H$25)</f>
        <v>11</v>
      </c>
      <c r="U7" s="181"/>
      <c r="V7" s="181"/>
      <c r="W7" s="181" t="s">
        <v>89</v>
      </c>
      <c r="X7" s="181"/>
      <c r="Y7" s="181"/>
      <c r="Z7" s="182"/>
      <c r="AA7" s="56"/>
      <c r="AC7" s="93" t="s">
        <v>68</v>
      </c>
      <c r="AD7" s="93" t="s">
        <v>99</v>
      </c>
    </row>
    <row r="8" spans="2:30" ht="20.25" customHeight="1" x14ac:dyDescent="0.15">
      <c r="B8" s="54"/>
      <c r="C8" s="67">
        <v>4</v>
      </c>
      <c r="D8" s="68">
        <v>15</v>
      </c>
      <c r="E8" s="171" t="s">
        <v>83</v>
      </c>
      <c r="F8" s="171"/>
      <c r="G8" s="171"/>
      <c r="H8" s="171"/>
      <c r="I8" s="171"/>
      <c r="J8" s="171"/>
      <c r="K8" s="171"/>
      <c r="L8" s="171"/>
      <c r="M8" s="171"/>
      <c r="N8" s="171"/>
      <c r="O8" s="171"/>
      <c r="P8" s="171" t="s">
        <v>54</v>
      </c>
      <c r="Q8" s="171"/>
      <c r="R8" s="171"/>
      <c r="S8" s="171"/>
      <c r="T8" s="187">
        <f ca="1">RANDBETWEEN(1,'年間活動報告書 (記入例)'!$H$25)</f>
        <v>11</v>
      </c>
      <c r="U8" s="188"/>
      <c r="V8" s="189"/>
      <c r="W8" s="171" t="str">
        <f ca="1">IF(T8&gt;5,"勝利","敗退")</f>
        <v>勝利</v>
      </c>
      <c r="X8" s="171"/>
      <c r="Y8" s="171"/>
      <c r="Z8" s="172"/>
      <c r="AA8" s="56"/>
    </row>
    <row r="9" spans="2:30" ht="20.25" customHeight="1" x14ac:dyDescent="0.15">
      <c r="B9" s="54"/>
      <c r="C9" s="67">
        <v>4</v>
      </c>
      <c r="D9" s="68">
        <v>22</v>
      </c>
      <c r="E9" s="171" t="s">
        <v>83</v>
      </c>
      <c r="F9" s="171"/>
      <c r="G9" s="171"/>
      <c r="H9" s="171"/>
      <c r="I9" s="171"/>
      <c r="J9" s="171"/>
      <c r="K9" s="171"/>
      <c r="L9" s="171"/>
      <c r="M9" s="171"/>
      <c r="N9" s="171"/>
      <c r="O9" s="171"/>
      <c r="P9" s="171" t="s">
        <v>88</v>
      </c>
      <c r="Q9" s="171"/>
      <c r="R9" s="171"/>
      <c r="S9" s="171"/>
      <c r="T9" s="187">
        <f ca="1">RANDBETWEEN(1,'年間活動報告書 (記入例)'!$H$25)</f>
        <v>1</v>
      </c>
      <c r="U9" s="188"/>
      <c r="V9" s="189"/>
      <c r="W9" s="171" t="str">
        <f t="shared" ref="W9:W10" ca="1" si="0">IF(T9&gt;5,"勝利","敗退")</f>
        <v>敗退</v>
      </c>
      <c r="X9" s="171"/>
      <c r="Y9" s="171"/>
      <c r="Z9" s="172"/>
      <c r="AA9" s="56"/>
    </row>
    <row r="10" spans="2:30" ht="20.25" customHeight="1" x14ac:dyDescent="0.15">
      <c r="B10" s="54"/>
      <c r="C10" s="67">
        <v>5</v>
      </c>
      <c r="D10" s="68">
        <v>1</v>
      </c>
      <c r="E10" s="171" t="s">
        <v>83</v>
      </c>
      <c r="F10" s="171"/>
      <c r="G10" s="171"/>
      <c r="H10" s="171"/>
      <c r="I10" s="171"/>
      <c r="J10" s="171"/>
      <c r="K10" s="171"/>
      <c r="L10" s="171"/>
      <c r="M10" s="171"/>
      <c r="N10" s="171"/>
      <c r="O10" s="171"/>
      <c r="P10" s="187" t="s">
        <v>76</v>
      </c>
      <c r="Q10" s="188"/>
      <c r="R10" s="188"/>
      <c r="S10" s="189"/>
      <c r="T10" s="187">
        <f ca="1">RANDBETWEEN(1,'年間活動報告書 (記入例)'!$H$25)</f>
        <v>11</v>
      </c>
      <c r="U10" s="188"/>
      <c r="V10" s="189"/>
      <c r="W10" s="171" t="str">
        <f t="shared" ca="1" si="0"/>
        <v>勝利</v>
      </c>
      <c r="X10" s="171"/>
      <c r="Y10" s="171"/>
      <c r="Z10" s="172"/>
      <c r="AA10" s="56"/>
    </row>
    <row r="11" spans="2:30" ht="20.25" customHeight="1" x14ac:dyDescent="0.15">
      <c r="B11" s="54"/>
      <c r="C11" s="67">
        <v>6</v>
      </c>
      <c r="D11" s="68">
        <v>16</v>
      </c>
      <c r="E11" s="171" t="s">
        <v>84</v>
      </c>
      <c r="F11" s="171"/>
      <c r="G11" s="171"/>
      <c r="H11" s="171"/>
      <c r="I11" s="171"/>
      <c r="J11" s="171"/>
      <c r="K11" s="171"/>
      <c r="L11" s="171"/>
      <c r="M11" s="171"/>
      <c r="N11" s="171"/>
      <c r="O11" s="171"/>
      <c r="P11" s="187" t="s">
        <v>54</v>
      </c>
      <c r="Q11" s="188"/>
      <c r="R11" s="188"/>
      <c r="S11" s="189"/>
      <c r="T11" s="187">
        <f ca="1">RANDBETWEEN(1,'年間活動報告書 (記入例)'!$H$25)</f>
        <v>9</v>
      </c>
      <c r="U11" s="188"/>
      <c r="V11" s="189"/>
      <c r="W11" s="187" t="s">
        <v>90</v>
      </c>
      <c r="X11" s="188"/>
      <c r="Y11" s="188"/>
      <c r="Z11" s="190"/>
      <c r="AA11" s="56"/>
    </row>
    <row r="12" spans="2:30" ht="20.25" customHeight="1" x14ac:dyDescent="0.15">
      <c r="B12" s="54"/>
      <c r="C12" s="67">
        <v>7</v>
      </c>
      <c r="D12" s="68">
        <v>17</v>
      </c>
      <c r="E12" s="171" t="s">
        <v>85</v>
      </c>
      <c r="F12" s="171"/>
      <c r="G12" s="171"/>
      <c r="H12" s="171"/>
      <c r="I12" s="171"/>
      <c r="J12" s="171"/>
      <c r="K12" s="171"/>
      <c r="L12" s="171"/>
      <c r="M12" s="171"/>
      <c r="N12" s="171"/>
      <c r="O12" s="171"/>
      <c r="P12" s="187" t="s">
        <v>88</v>
      </c>
      <c r="Q12" s="188"/>
      <c r="R12" s="188"/>
      <c r="S12" s="189"/>
      <c r="T12" s="187">
        <f ca="1">RANDBETWEEN(1,'年間活動報告書 (記入例)'!$H$25)</f>
        <v>10</v>
      </c>
      <c r="U12" s="188"/>
      <c r="V12" s="189"/>
      <c r="W12" s="187" t="str">
        <f t="shared" ref="W12:W13" ca="1" si="1">IF(T12&gt;5,"勝利","敗退")</f>
        <v>勝利</v>
      </c>
      <c r="X12" s="188"/>
      <c r="Y12" s="188"/>
      <c r="Z12" s="190"/>
      <c r="AA12" s="56"/>
    </row>
    <row r="13" spans="2:30" ht="20.25" customHeight="1" x14ac:dyDescent="0.15">
      <c r="B13" s="54"/>
      <c r="C13" s="67">
        <v>9</v>
      </c>
      <c r="D13" s="68">
        <v>4</v>
      </c>
      <c r="E13" s="171" t="s">
        <v>86</v>
      </c>
      <c r="F13" s="171"/>
      <c r="G13" s="171"/>
      <c r="H13" s="171"/>
      <c r="I13" s="171"/>
      <c r="J13" s="171"/>
      <c r="K13" s="171"/>
      <c r="L13" s="171"/>
      <c r="M13" s="171"/>
      <c r="N13" s="171"/>
      <c r="O13" s="171"/>
      <c r="P13" s="187" t="s">
        <v>76</v>
      </c>
      <c r="Q13" s="188"/>
      <c r="R13" s="188"/>
      <c r="S13" s="189"/>
      <c r="T13" s="187">
        <f ca="1">RANDBETWEEN(1,'年間活動報告書 (記入例)'!$H$25)</f>
        <v>8</v>
      </c>
      <c r="U13" s="188"/>
      <c r="V13" s="189"/>
      <c r="W13" s="187" t="str">
        <f t="shared" ca="1" si="1"/>
        <v>勝利</v>
      </c>
      <c r="X13" s="188"/>
      <c r="Y13" s="188"/>
      <c r="Z13" s="190"/>
      <c r="AA13" s="56"/>
    </row>
    <row r="14" spans="2:30" ht="20.25" customHeight="1" x14ac:dyDescent="0.15">
      <c r="B14" s="54"/>
      <c r="C14" s="67">
        <v>9</v>
      </c>
      <c r="D14" s="68">
        <v>12</v>
      </c>
      <c r="E14" s="171" t="s">
        <v>87</v>
      </c>
      <c r="F14" s="171"/>
      <c r="G14" s="171"/>
      <c r="H14" s="171"/>
      <c r="I14" s="171"/>
      <c r="J14" s="171"/>
      <c r="K14" s="171"/>
      <c r="L14" s="171"/>
      <c r="M14" s="171"/>
      <c r="N14" s="171"/>
      <c r="O14" s="171"/>
      <c r="P14" s="187" t="s">
        <v>54</v>
      </c>
      <c r="Q14" s="188"/>
      <c r="R14" s="188"/>
      <c r="S14" s="189"/>
      <c r="T14" s="187">
        <f ca="1">RANDBETWEEN(1,'年間活動報告書 (記入例)'!$H$25)</f>
        <v>1</v>
      </c>
      <c r="U14" s="188"/>
      <c r="V14" s="189"/>
      <c r="W14" s="187" t="s">
        <v>91</v>
      </c>
      <c r="X14" s="188"/>
      <c r="Y14" s="188"/>
      <c r="Z14" s="190"/>
      <c r="AA14" s="56"/>
    </row>
    <row r="15" spans="2:30" ht="20.25" customHeight="1" x14ac:dyDescent="0.15">
      <c r="B15" s="54"/>
      <c r="C15" s="67">
        <v>10</v>
      </c>
      <c r="D15" s="68">
        <v>1</v>
      </c>
      <c r="E15" s="171" t="str">
        <f ca="1">"合宿("&amp;RANDBETWEEN(2,4)&amp;"日間)"</f>
        <v>合宿(4日間)</v>
      </c>
      <c r="F15" s="171"/>
      <c r="G15" s="171"/>
      <c r="H15" s="171"/>
      <c r="I15" s="171"/>
      <c r="J15" s="171"/>
      <c r="K15" s="171"/>
      <c r="L15" s="171"/>
      <c r="M15" s="171"/>
      <c r="N15" s="171"/>
      <c r="O15" s="171"/>
      <c r="P15" s="187" t="s">
        <v>88</v>
      </c>
      <c r="Q15" s="188"/>
      <c r="R15" s="188"/>
      <c r="S15" s="189"/>
      <c r="T15" s="187">
        <f ca="1">RANDBETWEEN(1,'年間活動報告書 (記入例)'!$H$25)</f>
        <v>3</v>
      </c>
      <c r="U15" s="188"/>
      <c r="V15" s="189"/>
      <c r="W15" s="171" t="s">
        <v>92</v>
      </c>
      <c r="X15" s="171"/>
      <c r="Y15" s="171"/>
      <c r="Z15" s="172"/>
      <c r="AA15" s="56"/>
    </row>
    <row r="16" spans="2:30" ht="20.25" customHeight="1" x14ac:dyDescent="0.15">
      <c r="B16" s="54"/>
      <c r="C16" s="67">
        <v>11</v>
      </c>
      <c r="D16" s="68">
        <v>12</v>
      </c>
      <c r="E16" s="171" t="str">
        <f ca="1">"第"&amp;(YEAR(TODAY())-(1988+IF(MONTH(TODAY())&lt;4,1,0)))+24&amp;"回高専祭"</f>
        <v>第56回高専祭</v>
      </c>
      <c r="F16" s="171"/>
      <c r="G16" s="171"/>
      <c r="H16" s="171"/>
      <c r="I16" s="171"/>
      <c r="J16" s="171"/>
      <c r="K16" s="171"/>
      <c r="L16" s="171"/>
      <c r="M16" s="171"/>
      <c r="N16" s="171"/>
      <c r="O16" s="171"/>
      <c r="P16" s="187" t="s">
        <v>76</v>
      </c>
      <c r="Q16" s="188"/>
      <c r="R16" s="188"/>
      <c r="S16" s="189"/>
      <c r="T16" s="187">
        <f ca="1">RANDBETWEEN(1,'年間活動報告書 (記入例)'!$H$25)</f>
        <v>3</v>
      </c>
      <c r="U16" s="188"/>
      <c r="V16" s="189"/>
      <c r="W16" s="171" t="s">
        <v>92</v>
      </c>
      <c r="X16" s="171"/>
      <c r="Y16" s="171"/>
      <c r="Z16" s="172"/>
      <c r="AA16" s="56"/>
    </row>
    <row r="17" spans="2:29" ht="20.25" customHeight="1" x14ac:dyDescent="0.15">
      <c r="B17" s="54"/>
      <c r="C17" s="67"/>
      <c r="D17" s="68"/>
      <c r="E17" s="171"/>
      <c r="F17" s="171"/>
      <c r="G17" s="171"/>
      <c r="H17" s="171"/>
      <c r="I17" s="171"/>
      <c r="J17" s="171"/>
      <c r="K17" s="171"/>
      <c r="L17" s="171"/>
      <c r="M17" s="171"/>
      <c r="N17" s="171"/>
      <c r="O17" s="171"/>
      <c r="P17" s="171"/>
      <c r="Q17" s="171"/>
      <c r="R17" s="171"/>
      <c r="S17" s="171"/>
      <c r="T17" s="171"/>
      <c r="U17" s="171"/>
      <c r="V17" s="171"/>
      <c r="W17" s="171"/>
      <c r="X17" s="171"/>
      <c r="Y17" s="171"/>
      <c r="Z17" s="172"/>
      <c r="AA17" s="56"/>
    </row>
    <row r="18" spans="2:29" ht="20.25" customHeight="1" x14ac:dyDescent="0.15">
      <c r="B18" s="54"/>
      <c r="C18" s="67"/>
      <c r="D18" s="68"/>
      <c r="E18" s="171"/>
      <c r="F18" s="171"/>
      <c r="G18" s="171"/>
      <c r="H18" s="171"/>
      <c r="I18" s="171"/>
      <c r="J18" s="171"/>
      <c r="K18" s="171"/>
      <c r="L18" s="171"/>
      <c r="M18" s="171"/>
      <c r="N18" s="171"/>
      <c r="O18" s="171"/>
      <c r="P18" s="171"/>
      <c r="Q18" s="171"/>
      <c r="R18" s="171"/>
      <c r="S18" s="171"/>
      <c r="T18" s="171"/>
      <c r="U18" s="171"/>
      <c r="V18" s="171"/>
      <c r="W18" s="171"/>
      <c r="X18" s="171"/>
      <c r="Y18" s="171"/>
      <c r="Z18" s="172"/>
      <c r="AA18" s="56"/>
    </row>
    <row r="19" spans="2:29" ht="20.25" customHeight="1" x14ac:dyDescent="0.15">
      <c r="B19" s="54"/>
      <c r="C19" s="67"/>
      <c r="D19" s="68"/>
      <c r="E19" s="171"/>
      <c r="F19" s="171"/>
      <c r="G19" s="171"/>
      <c r="H19" s="171"/>
      <c r="I19" s="171"/>
      <c r="J19" s="171"/>
      <c r="K19" s="171"/>
      <c r="L19" s="171"/>
      <c r="M19" s="171"/>
      <c r="N19" s="171"/>
      <c r="O19" s="171"/>
      <c r="P19" s="171"/>
      <c r="Q19" s="171"/>
      <c r="R19" s="171"/>
      <c r="S19" s="171"/>
      <c r="T19" s="171"/>
      <c r="U19" s="171"/>
      <c r="V19" s="171"/>
      <c r="W19" s="171"/>
      <c r="X19" s="171"/>
      <c r="Y19" s="171"/>
      <c r="Z19" s="172"/>
      <c r="AA19" s="56"/>
    </row>
    <row r="20" spans="2:29" ht="20.25" customHeight="1" x14ac:dyDescent="0.15">
      <c r="B20" s="54"/>
      <c r="C20" s="67"/>
      <c r="D20" s="68"/>
      <c r="E20" s="171"/>
      <c r="F20" s="171"/>
      <c r="G20" s="171"/>
      <c r="H20" s="171"/>
      <c r="I20" s="171"/>
      <c r="J20" s="171"/>
      <c r="K20" s="171"/>
      <c r="L20" s="171"/>
      <c r="M20" s="171"/>
      <c r="N20" s="171"/>
      <c r="O20" s="171"/>
      <c r="P20" s="171"/>
      <c r="Q20" s="171"/>
      <c r="R20" s="171"/>
      <c r="S20" s="171"/>
      <c r="T20" s="171"/>
      <c r="U20" s="171"/>
      <c r="V20" s="171"/>
      <c r="W20" s="171"/>
      <c r="X20" s="171"/>
      <c r="Y20" s="171"/>
      <c r="Z20" s="172"/>
      <c r="AA20" s="56"/>
    </row>
    <row r="21" spans="2:29" ht="20.25" customHeight="1" x14ac:dyDescent="0.15">
      <c r="B21" s="54"/>
      <c r="C21" s="67"/>
      <c r="D21" s="68"/>
      <c r="E21" s="171"/>
      <c r="F21" s="171"/>
      <c r="G21" s="171"/>
      <c r="H21" s="171"/>
      <c r="I21" s="171"/>
      <c r="J21" s="171"/>
      <c r="K21" s="171"/>
      <c r="L21" s="171"/>
      <c r="M21" s="171"/>
      <c r="N21" s="171"/>
      <c r="O21" s="171"/>
      <c r="P21" s="171"/>
      <c r="Q21" s="171"/>
      <c r="R21" s="171"/>
      <c r="S21" s="171"/>
      <c r="T21" s="171"/>
      <c r="U21" s="171"/>
      <c r="V21" s="171"/>
      <c r="W21" s="171"/>
      <c r="X21" s="171"/>
      <c r="Y21" s="171"/>
      <c r="Z21" s="172"/>
      <c r="AA21" s="56"/>
    </row>
    <row r="22" spans="2:29" ht="20.25" customHeight="1" x14ac:dyDescent="0.15">
      <c r="B22" s="54"/>
      <c r="C22" s="67"/>
      <c r="D22" s="68"/>
      <c r="E22" s="171"/>
      <c r="F22" s="171"/>
      <c r="G22" s="171"/>
      <c r="H22" s="171"/>
      <c r="I22" s="171"/>
      <c r="J22" s="171"/>
      <c r="K22" s="171"/>
      <c r="L22" s="171"/>
      <c r="M22" s="171"/>
      <c r="N22" s="171"/>
      <c r="O22" s="171"/>
      <c r="P22" s="171"/>
      <c r="Q22" s="171"/>
      <c r="R22" s="171"/>
      <c r="S22" s="171"/>
      <c r="T22" s="171"/>
      <c r="U22" s="171"/>
      <c r="V22" s="171"/>
      <c r="W22" s="171"/>
      <c r="X22" s="171"/>
      <c r="Y22" s="171"/>
      <c r="Z22" s="172"/>
      <c r="AA22" s="56"/>
    </row>
    <row r="23" spans="2:29" ht="20.25" customHeight="1" x14ac:dyDescent="0.15">
      <c r="B23" s="54"/>
      <c r="C23" s="67"/>
      <c r="D23" s="68"/>
      <c r="E23" s="171"/>
      <c r="F23" s="171"/>
      <c r="G23" s="171"/>
      <c r="H23" s="171"/>
      <c r="I23" s="171"/>
      <c r="J23" s="171"/>
      <c r="K23" s="171"/>
      <c r="L23" s="171"/>
      <c r="M23" s="171"/>
      <c r="N23" s="171"/>
      <c r="O23" s="171"/>
      <c r="P23" s="171"/>
      <c r="Q23" s="171"/>
      <c r="R23" s="171"/>
      <c r="S23" s="171"/>
      <c r="T23" s="171"/>
      <c r="U23" s="171"/>
      <c r="V23" s="171"/>
      <c r="W23" s="171"/>
      <c r="X23" s="171"/>
      <c r="Y23" s="171"/>
      <c r="Z23" s="172"/>
      <c r="AA23" s="56"/>
    </row>
    <row r="24" spans="2:29" ht="20.25" customHeight="1" x14ac:dyDescent="0.15">
      <c r="B24" s="54"/>
      <c r="C24" s="67"/>
      <c r="D24" s="68"/>
      <c r="E24" s="171"/>
      <c r="F24" s="171"/>
      <c r="G24" s="171"/>
      <c r="H24" s="171"/>
      <c r="I24" s="171"/>
      <c r="J24" s="171"/>
      <c r="K24" s="171"/>
      <c r="L24" s="171"/>
      <c r="M24" s="171"/>
      <c r="N24" s="171"/>
      <c r="O24" s="171"/>
      <c r="P24" s="171"/>
      <c r="Q24" s="171"/>
      <c r="R24" s="171"/>
      <c r="S24" s="171"/>
      <c r="T24" s="171"/>
      <c r="U24" s="171"/>
      <c r="V24" s="171"/>
      <c r="W24" s="171"/>
      <c r="X24" s="171"/>
      <c r="Y24" s="171"/>
      <c r="Z24" s="172"/>
      <c r="AA24" s="56"/>
    </row>
    <row r="25" spans="2:29" ht="20.25" customHeight="1" x14ac:dyDescent="0.15">
      <c r="B25" s="54"/>
      <c r="C25" s="67"/>
      <c r="D25" s="68"/>
      <c r="E25" s="171"/>
      <c r="F25" s="171"/>
      <c r="G25" s="171"/>
      <c r="H25" s="171"/>
      <c r="I25" s="171"/>
      <c r="J25" s="171"/>
      <c r="K25" s="171"/>
      <c r="L25" s="171"/>
      <c r="M25" s="171"/>
      <c r="N25" s="171"/>
      <c r="O25" s="171"/>
      <c r="P25" s="171"/>
      <c r="Q25" s="171"/>
      <c r="R25" s="171"/>
      <c r="S25" s="171"/>
      <c r="T25" s="171"/>
      <c r="U25" s="171"/>
      <c r="V25" s="171"/>
      <c r="W25" s="171"/>
      <c r="X25" s="171"/>
      <c r="Y25" s="171"/>
      <c r="Z25" s="172"/>
      <c r="AA25" s="56"/>
    </row>
    <row r="26" spans="2:29" ht="20.25" customHeight="1" x14ac:dyDescent="0.15">
      <c r="B26" s="54"/>
      <c r="C26" s="67"/>
      <c r="D26" s="68"/>
      <c r="E26" s="171"/>
      <c r="F26" s="171"/>
      <c r="G26" s="171"/>
      <c r="H26" s="171"/>
      <c r="I26" s="171"/>
      <c r="J26" s="171"/>
      <c r="K26" s="171"/>
      <c r="L26" s="171"/>
      <c r="M26" s="171"/>
      <c r="N26" s="171"/>
      <c r="O26" s="171"/>
      <c r="P26" s="171"/>
      <c r="Q26" s="171"/>
      <c r="R26" s="171"/>
      <c r="S26" s="171"/>
      <c r="T26" s="171"/>
      <c r="U26" s="171"/>
      <c r="V26" s="171"/>
      <c r="W26" s="171"/>
      <c r="X26" s="171"/>
      <c r="Y26" s="171"/>
      <c r="Z26" s="172"/>
      <c r="AA26" s="56"/>
    </row>
    <row r="27" spans="2:29" ht="20.25" customHeight="1" x14ac:dyDescent="0.15">
      <c r="B27" s="54"/>
      <c r="C27" s="67"/>
      <c r="D27" s="68"/>
      <c r="E27" s="171"/>
      <c r="F27" s="171"/>
      <c r="G27" s="171"/>
      <c r="H27" s="171"/>
      <c r="I27" s="171"/>
      <c r="J27" s="171"/>
      <c r="K27" s="171"/>
      <c r="L27" s="171"/>
      <c r="M27" s="171"/>
      <c r="N27" s="171"/>
      <c r="O27" s="171"/>
      <c r="P27" s="171"/>
      <c r="Q27" s="171"/>
      <c r="R27" s="171"/>
      <c r="S27" s="171"/>
      <c r="T27" s="171"/>
      <c r="U27" s="171"/>
      <c r="V27" s="171"/>
      <c r="W27" s="171"/>
      <c r="X27" s="171"/>
      <c r="Y27" s="171"/>
      <c r="Z27" s="172"/>
      <c r="AA27" s="56"/>
    </row>
    <row r="28" spans="2:29" ht="20.25" customHeight="1" thickBot="1" x14ac:dyDescent="0.2">
      <c r="B28" s="54"/>
      <c r="C28" s="69"/>
      <c r="D28" s="70"/>
      <c r="E28" s="173"/>
      <c r="F28" s="173"/>
      <c r="G28" s="173"/>
      <c r="H28" s="173"/>
      <c r="I28" s="173"/>
      <c r="J28" s="173"/>
      <c r="K28" s="173"/>
      <c r="L28" s="173"/>
      <c r="M28" s="173"/>
      <c r="N28" s="173"/>
      <c r="O28" s="173"/>
      <c r="P28" s="173"/>
      <c r="Q28" s="173"/>
      <c r="R28" s="173"/>
      <c r="S28" s="173"/>
      <c r="T28" s="173"/>
      <c r="U28" s="173"/>
      <c r="V28" s="173"/>
      <c r="W28" s="173"/>
      <c r="X28" s="173"/>
      <c r="Y28" s="173"/>
      <c r="Z28" s="174"/>
      <c r="AA28" s="56"/>
    </row>
    <row r="29" spans="2:29" ht="20.25" customHeight="1" x14ac:dyDescent="0.15">
      <c r="B29" s="54"/>
      <c r="C29" s="55"/>
      <c r="D29" s="55"/>
      <c r="E29" s="55"/>
      <c r="F29" s="55"/>
      <c r="G29" s="55"/>
      <c r="H29" s="55"/>
      <c r="I29" s="55"/>
      <c r="J29" s="55"/>
      <c r="K29" s="55"/>
      <c r="L29" s="55"/>
      <c r="M29" s="55"/>
      <c r="N29" s="55"/>
      <c r="O29" s="55"/>
      <c r="P29" s="55"/>
      <c r="Q29" s="55"/>
      <c r="R29" s="55"/>
      <c r="S29" s="55"/>
      <c r="T29" s="55"/>
      <c r="U29" s="55"/>
      <c r="V29" s="55"/>
      <c r="W29" s="55"/>
      <c r="X29" s="55"/>
      <c r="Y29" s="55"/>
      <c r="Z29" s="55"/>
      <c r="AA29" s="56"/>
    </row>
    <row r="30" spans="2:29" ht="20.25" customHeight="1" thickBot="1" x14ac:dyDescent="0.2">
      <c r="B30" s="62" t="s">
        <v>35</v>
      </c>
      <c r="C30" s="183" t="s">
        <v>36</v>
      </c>
      <c r="D30" s="183"/>
      <c r="E30" s="183"/>
      <c r="F30" s="183"/>
      <c r="G30" s="183"/>
      <c r="H30" s="183"/>
      <c r="I30" s="55"/>
      <c r="J30" s="55"/>
      <c r="K30" s="55"/>
      <c r="L30" s="55"/>
      <c r="M30" s="55"/>
      <c r="N30" s="55"/>
      <c r="O30" s="55"/>
      <c r="P30" s="55"/>
      <c r="Q30" s="55"/>
      <c r="R30" s="55"/>
      <c r="S30" s="55"/>
      <c r="T30" s="55"/>
      <c r="U30" s="55"/>
      <c r="V30" s="55"/>
      <c r="W30" s="55"/>
      <c r="X30" s="55"/>
      <c r="Y30" s="55"/>
      <c r="Z30" s="55"/>
      <c r="AA30" s="56"/>
    </row>
    <row r="31" spans="2:29" ht="20.25" customHeight="1" thickBot="1" x14ac:dyDescent="0.2">
      <c r="B31" s="54"/>
      <c r="C31" s="184" t="s">
        <v>37</v>
      </c>
      <c r="D31" s="185"/>
      <c r="E31" s="185" t="s">
        <v>41</v>
      </c>
      <c r="F31" s="185"/>
      <c r="G31" s="185"/>
      <c r="H31" s="185"/>
      <c r="I31" s="185"/>
      <c r="J31" s="185"/>
      <c r="K31" s="185"/>
      <c r="L31" s="185"/>
      <c r="M31" s="185"/>
      <c r="N31" s="185"/>
      <c r="O31" s="185"/>
      <c r="P31" s="185" t="s">
        <v>38</v>
      </c>
      <c r="Q31" s="185"/>
      <c r="R31" s="185"/>
      <c r="S31" s="185"/>
      <c r="T31" s="185" t="s">
        <v>39</v>
      </c>
      <c r="U31" s="185"/>
      <c r="V31" s="185"/>
      <c r="W31" s="185" t="s">
        <v>40</v>
      </c>
      <c r="X31" s="185"/>
      <c r="Y31" s="185"/>
      <c r="Z31" s="186"/>
      <c r="AA31" s="56"/>
    </row>
    <row r="32" spans="2:29" ht="20.25" customHeight="1" x14ac:dyDescent="0.15">
      <c r="B32" s="54"/>
      <c r="C32" s="175" t="s">
        <v>42</v>
      </c>
      <c r="D32" s="176"/>
      <c r="E32" s="181" t="s">
        <v>93</v>
      </c>
      <c r="F32" s="181"/>
      <c r="G32" s="181"/>
      <c r="H32" s="181"/>
      <c r="I32" s="181"/>
      <c r="J32" s="181"/>
      <c r="K32" s="181"/>
      <c r="L32" s="181"/>
      <c r="M32" s="181"/>
      <c r="N32" s="181"/>
      <c r="O32" s="181"/>
      <c r="P32" s="181" t="s">
        <v>97</v>
      </c>
      <c r="Q32" s="181"/>
      <c r="R32" s="181"/>
      <c r="S32" s="181"/>
      <c r="T32" s="181">
        <f ca="1">RANDBETWEEN(4,'年間活動報告書 (記入例)'!$H$25)</f>
        <v>6</v>
      </c>
      <c r="U32" s="181"/>
      <c r="V32" s="181"/>
      <c r="W32" s="181"/>
      <c r="X32" s="181"/>
      <c r="Y32" s="181"/>
      <c r="Z32" s="182"/>
      <c r="AA32" s="56"/>
      <c r="AC32" s="93" t="s">
        <v>100</v>
      </c>
    </row>
    <row r="33" spans="2:27" ht="20.25" customHeight="1" x14ac:dyDescent="0.15">
      <c r="B33" s="54"/>
      <c r="C33" s="177" t="s">
        <v>43</v>
      </c>
      <c r="D33" s="178"/>
      <c r="E33" s="171" t="s">
        <v>93</v>
      </c>
      <c r="F33" s="171"/>
      <c r="G33" s="171"/>
      <c r="H33" s="171"/>
      <c r="I33" s="171"/>
      <c r="J33" s="171"/>
      <c r="K33" s="171"/>
      <c r="L33" s="171"/>
      <c r="M33" s="171"/>
      <c r="N33" s="171"/>
      <c r="O33" s="171"/>
      <c r="P33" s="171" t="s">
        <v>97</v>
      </c>
      <c r="Q33" s="171"/>
      <c r="R33" s="171"/>
      <c r="S33" s="171"/>
      <c r="T33" s="187">
        <f ca="1">RANDBETWEEN(4,'年間活動報告書 (記入例)'!$H$25)</f>
        <v>7</v>
      </c>
      <c r="U33" s="188"/>
      <c r="V33" s="189"/>
      <c r="W33" s="171"/>
      <c r="X33" s="171"/>
      <c r="Y33" s="171"/>
      <c r="Z33" s="172"/>
      <c r="AA33" s="56"/>
    </row>
    <row r="34" spans="2:27" ht="20.25" customHeight="1" x14ac:dyDescent="0.15">
      <c r="B34" s="54"/>
      <c r="C34" s="177" t="s">
        <v>44</v>
      </c>
      <c r="D34" s="178"/>
      <c r="E34" s="171" t="s">
        <v>94</v>
      </c>
      <c r="F34" s="171"/>
      <c r="G34" s="171"/>
      <c r="H34" s="171"/>
      <c r="I34" s="171"/>
      <c r="J34" s="171"/>
      <c r="K34" s="171"/>
      <c r="L34" s="171"/>
      <c r="M34" s="171"/>
      <c r="N34" s="171"/>
      <c r="O34" s="171"/>
      <c r="P34" s="171" t="s">
        <v>98</v>
      </c>
      <c r="Q34" s="171"/>
      <c r="R34" s="171"/>
      <c r="S34" s="171"/>
      <c r="T34" s="187">
        <f ca="1">RANDBETWEEN(4,'年間活動報告書 (記入例)'!$H$25)</f>
        <v>8</v>
      </c>
      <c r="U34" s="188"/>
      <c r="V34" s="189"/>
      <c r="W34" s="171"/>
      <c r="X34" s="171"/>
      <c r="Y34" s="171"/>
      <c r="Z34" s="172"/>
      <c r="AA34" s="56"/>
    </row>
    <row r="35" spans="2:27" ht="20.25" customHeight="1" x14ac:dyDescent="0.15">
      <c r="B35" s="54"/>
      <c r="C35" s="177" t="s">
        <v>45</v>
      </c>
      <c r="D35" s="178"/>
      <c r="E35" s="171" t="s">
        <v>93</v>
      </c>
      <c r="F35" s="171"/>
      <c r="G35" s="171"/>
      <c r="H35" s="171"/>
      <c r="I35" s="171"/>
      <c r="J35" s="171"/>
      <c r="K35" s="171"/>
      <c r="L35" s="171"/>
      <c r="M35" s="171"/>
      <c r="N35" s="171"/>
      <c r="O35" s="171"/>
      <c r="P35" s="171" t="s">
        <v>97</v>
      </c>
      <c r="Q35" s="171"/>
      <c r="R35" s="171"/>
      <c r="S35" s="171"/>
      <c r="T35" s="187">
        <f ca="1">RANDBETWEEN(4,'年間活動報告書 (記入例)'!$H$25)</f>
        <v>5</v>
      </c>
      <c r="U35" s="188"/>
      <c r="V35" s="189"/>
      <c r="W35" s="171"/>
      <c r="X35" s="171"/>
      <c r="Y35" s="171"/>
      <c r="Z35" s="172"/>
      <c r="AA35" s="56"/>
    </row>
    <row r="36" spans="2:27" ht="20.25" customHeight="1" x14ac:dyDescent="0.15">
      <c r="B36" s="54"/>
      <c r="C36" s="177" t="s">
        <v>46</v>
      </c>
      <c r="D36" s="178"/>
      <c r="E36" s="171" t="s">
        <v>93</v>
      </c>
      <c r="F36" s="171"/>
      <c r="G36" s="171"/>
      <c r="H36" s="171"/>
      <c r="I36" s="171"/>
      <c r="J36" s="171"/>
      <c r="K36" s="171"/>
      <c r="L36" s="171"/>
      <c r="M36" s="171"/>
      <c r="N36" s="171"/>
      <c r="O36" s="171"/>
      <c r="P36" s="171" t="s">
        <v>97</v>
      </c>
      <c r="Q36" s="171"/>
      <c r="R36" s="171"/>
      <c r="S36" s="171"/>
      <c r="T36" s="187">
        <f ca="1">RANDBETWEEN(4,'年間活動報告書 (記入例)'!$H$25)</f>
        <v>11</v>
      </c>
      <c r="U36" s="188"/>
      <c r="V36" s="189"/>
      <c r="W36" s="171"/>
      <c r="X36" s="171"/>
      <c r="Y36" s="171"/>
      <c r="Z36" s="172"/>
      <c r="AA36" s="56"/>
    </row>
    <row r="37" spans="2:27" ht="20.25" customHeight="1" x14ac:dyDescent="0.15">
      <c r="B37" s="54"/>
      <c r="C37" s="177" t="s">
        <v>47</v>
      </c>
      <c r="D37" s="178"/>
      <c r="E37" s="171" t="s">
        <v>95</v>
      </c>
      <c r="F37" s="171"/>
      <c r="G37" s="171"/>
      <c r="H37" s="171"/>
      <c r="I37" s="171"/>
      <c r="J37" s="171"/>
      <c r="K37" s="171"/>
      <c r="L37" s="171"/>
      <c r="M37" s="171"/>
      <c r="N37" s="171"/>
      <c r="O37" s="171"/>
      <c r="P37" s="171" t="s">
        <v>97</v>
      </c>
      <c r="Q37" s="171"/>
      <c r="R37" s="171"/>
      <c r="S37" s="171"/>
      <c r="T37" s="187">
        <f ca="1">RANDBETWEEN(4,'年間活動報告書 (記入例)'!$H$25)</f>
        <v>5</v>
      </c>
      <c r="U37" s="188"/>
      <c r="V37" s="189"/>
      <c r="W37" s="171"/>
      <c r="X37" s="171"/>
      <c r="Y37" s="171"/>
      <c r="Z37" s="172"/>
      <c r="AA37" s="56"/>
    </row>
    <row r="38" spans="2:27" ht="20.25" customHeight="1" thickBot="1" x14ac:dyDescent="0.2">
      <c r="B38" s="54"/>
      <c r="C38" s="179" t="s">
        <v>1</v>
      </c>
      <c r="D38" s="180"/>
      <c r="E38" s="173" t="s">
        <v>96</v>
      </c>
      <c r="F38" s="173"/>
      <c r="G38" s="173"/>
      <c r="H38" s="173"/>
      <c r="I38" s="173"/>
      <c r="J38" s="173"/>
      <c r="K38" s="173"/>
      <c r="L38" s="173"/>
      <c r="M38" s="173"/>
      <c r="N38" s="173"/>
      <c r="O38" s="173"/>
      <c r="P38" s="173"/>
      <c r="Q38" s="173"/>
      <c r="R38" s="173"/>
      <c r="S38" s="173"/>
      <c r="T38" s="173"/>
      <c r="U38" s="173"/>
      <c r="V38" s="173"/>
      <c r="W38" s="173"/>
      <c r="X38" s="173"/>
      <c r="Y38" s="173"/>
      <c r="Z38" s="174"/>
      <c r="AA38" s="56"/>
    </row>
    <row r="39" spans="2:27" ht="20.25" customHeight="1" thickBot="1" x14ac:dyDescent="0.2">
      <c r="B39" s="57"/>
      <c r="C39" s="58"/>
      <c r="D39" s="58"/>
      <c r="E39" s="58"/>
      <c r="F39" s="58"/>
      <c r="G39" s="58"/>
      <c r="H39" s="58"/>
      <c r="I39" s="58"/>
      <c r="J39" s="58"/>
      <c r="K39" s="58"/>
      <c r="L39" s="58"/>
      <c r="M39" s="58"/>
      <c r="N39" s="58"/>
      <c r="O39" s="58"/>
      <c r="P39" s="58"/>
      <c r="Q39" s="58"/>
      <c r="R39" s="58"/>
      <c r="S39" s="58"/>
      <c r="T39" s="58"/>
      <c r="U39" s="58"/>
      <c r="V39" s="58"/>
      <c r="W39" s="58"/>
      <c r="X39" s="58"/>
      <c r="Y39" s="58"/>
      <c r="Z39" s="58"/>
      <c r="AA39" s="59"/>
    </row>
  </sheetData>
  <sheetProtection password="90FC" sheet="1" objects="1" scenarios="1" selectLockedCells="1" selectUnlockedCells="1"/>
  <mergeCells count="136">
    <mergeCell ref="C38:D38"/>
    <mergeCell ref="E38:O38"/>
    <mergeCell ref="P38:S38"/>
    <mergeCell ref="T38:V38"/>
    <mergeCell ref="W38:Z38"/>
    <mergeCell ref="C36:D36"/>
    <mergeCell ref="E36:O36"/>
    <mergeCell ref="P36:S36"/>
    <mergeCell ref="T36:V36"/>
    <mergeCell ref="W36:Z36"/>
    <mergeCell ref="C37:D37"/>
    <mergeCell ref="E37:O37"/>
    <mergeCell ref="P37:S37"/>
    <mergeCell ref="T37:V37"/>
    <mergeCell ref="W37:Z37"/>
    <mergeCell ref="C34:D34"/>
    <mergeCell ref="E34:O34"/>
    <mergeCell ref="P34:S34"/>
    <mergeCell ref="T34:V34"/>
    <mergeCell ref="W34:Z34"/>
    <mergeCell ref="C35:D35"/>
    <mergeCell ref="E35:O35"/>
    <mergeCell ref="P35:S35"/>
    <mergeCell ref="T35:V35"/>
    <mergeCell ref="W35:Z35"/>
    <mergeCell ref="C32:D32"/>
    <mergeCell ref="E32:O32"/>
    <mergeCell ref="P32:S32"/>
    <mergeCell ref="T32:V32"/>
    <mergeCell ref="W32:Z32"/>
    <mergeCell ref="C33:D33"/>
    <mergeCell ref="E33:O33"/>
    <mergeCell ref="P33:S33"/>
    <mergeCell ref="T33:V33"/>
    <mergeCell ref="W33:Z33"/>
    <mergeCell ref="C30:H30"/>
    <mergeCell ref="C31:D31"/>
    <mergeCell ref="E31:O31"/>
    <mergeCell ref="P31:S31"/>
    <mergeCell ref="T31:V31"/>
    <mergeCell ref="W31:Z31"/>
    <mergeCell ref="E27:O27"/>
    <mergeCell ref="P27:S27"/>
    <mergeCell ref="T27:V27"/>
    <mergeCell ref="W27:Z27"/>
    <mergeCell ref="E28:O28"/>
    <mergeCell ref="P28:S28"/>
    <mergeCell ref="T28:V28"/>
    <mergeCell ref="W28:Z28"/>
    <mergeCell ref="E25:O25"/>
    <mergeCell ref="P25:S25"/>
    <mergeCell ref="T25:V25"/>
    <mergeCell ref="W25:Z25"/>
    <mergeCell ref="E26:O26"/>
    <mergeCell ref="P26:S26"/>
    <mergeCell ref="T26:V26"/>
    <mergeCell ref="W26:Z26"/>
    <mergeCell ref="E23:O23"/>
    <mergeCell ref="P23:S23"/>
    <mergeCell ref="T23:V23"/>
    <mergeCell ref="W23:Z23"/>
    <mergeCell ref="E24:O24"/>
    <mergeCell ref="P24:S24"/>
    <mergeCell ref="T24:V24"/>
    <mergeCell ref="W24:Z24"/>
    <mergeCell ref="E21:O21"/>
    <mergeCell ref="P21:S21"/>
    <mergeCell ref="T21:V21"/>
    <mergeCell ref="W21:Z21"/>
    <mergeCell ref="E22:O22"/>
    <mergeCell ref="P22:S22"/>
    <mergeCell ref="T22:V22"/>
    <mergeCell ref="W22:Z22"/>
    <mergeCell ref="E19:O19"/>
    <mergeCell ref="P19:S19"/>
    <mergeCell ref="T19:V19"/>
    <mergeCell ref="W19:Z19"/>
    <mergeCell ref="E20:O20"/>
    <mergeCell ref="P20:S20"/>
    <mergeCell ref="T20:V20"/>
    <mergeCell ref="W20:Z20"/>
    <mergeCell ref="E17:O17"/>
    <mergeCell ref="P17:S17"/>
    <mergeCell ref="T17:V17"/>
    <mergeCell ref="W17:Z17"/>
    <mergeCell ref="E18:O18"/>
    <mergeCell ref="P18:S18"/>
    <mergeCell ref="T18:V18"/>
    <mergeCell ref="W18:Z18"/>
    <mergeCell ref="E15:O15"/>
    <mergeCell ref="P15:S15"/>
    <mergeCell ref="T15:V15"/>
    <mergeCell ref="W15:Z15"/>
    <mergeCell ref="E16:O16"/>
    <mergeCell ref="P16:S16"/>
    <mergeCell ref="T16:V16"/>
    <mergeCell ref="W16:Z16"/>
    <mergeCell ref="E13:O13"/>
    <mergeCell ref="P13:S13"/>
    <mergeCell ref="T13:V13"/>
    <mergeCell ref="W13:Z13"/>
    <mergeCell ref="E14:O14"/>
    <mergeCell ref="P14:S14"/>
    <mergeCell ref="T14:V14"/>
    <mergeCell ref="W14:Z14"/>
    <mergeCell ref="E11:O11"/>
    <mergeCell ref="P11:S11"/>
    <mergeCell ref="T11:V11"/>
    <mergeCell ref="W11:Z11"/>
    <mergeCell ref="E12:O12"/>
    <mergeCell ref="P12:S12"/>
    <mergeCell ref="T12:V12"/>
    <mergeCell ref="W12:Z12"/>
    <mergeCell ref="E10:O10"/>
    <mergeCell ref="P10:S10"/>
    <mergeCell ref="T10:V10"/>
    <mergeCell ref="W10:Z10"/>
    <mergeCell ref="E7:O7"/>
    <mergeCell ref="P7:S7"/>
    <mergeCell ref="T7:V7"/>
    <mergeCell ref="W7:Z7"/>
    <mergeCell ref="E8:O8"/>
    <mergeCell ref="P8:S8"/>
    <mergeCell ref="T8:V8"/>
    <mergeCell ref="W8:Z8"/>
    <mergeCell ref="B1:H1"/>
    <mergeCell ref="B3:AA3"/>
    <mergeCell ref="C5:K5"/>
    <mergeCell ref="E6:O6"/>
    <mergeCell ref="P6:S6"/>
    <mergeCell ref="T6:V6"/>
    <mergeCell ref="W6:Z6"/>
    <mergeCell ref="E9:O9"/>
    <mergeCell ref="P9:S9"/>
    <mergeCell ref="T9:V9"/>
    <mergeCell ref="W9:Z9"/>
  </mergeCells>
  <phoneticPr fontId="1"/>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年間活動報告書</vt:lpstr>
      <vt:lpstr>活動実績表</vt:lpstr>
      <vt:lpstr>年間活動報告書 (記入例)</vt:lpstr>
      <vt:lpstr>活動実績表 (記入例)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2020-10-22T06:10:15Z</dcterms:modified>
</cp:coreProperties>
</file>