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8700" yWindow="-120" windowWidth="29040" windowHeight="15840"/>
  </bookViews>
  <sheets>
    <sheet name="月誌" sheetId="1" r:id="rId1"/>
    <sheet name="PCでの入力方法" sheetId="3" r:id="rId2"/>
  </sheets>
  <calcPr calcId="152511"/>
</workbook>
</file>

<file path=xl/calcChain.xml><?xml version="1.0" encoding="utf-8"?>
<calcChain xmlns="http://schemas.openxmlformats.org/spreadsheetml/2006/main">
  <c r="D44" i="3" l="1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43" i="3"/>
  <c r="AD6" i="1" l="1"/>
  <c r="AE6" i="1" l="1"/>
  <c r="AE18" i="1" s="1"/>
  <c r="AE2" i="3" l="1"/>
  <c r="AF2" i="3" s="1"/>
  <c r="AG2" i="3" s="1"/>
  <c r="AD24" i="3"/>
  <c r="D24" i="3" s="1"/>
  <c r="AD23" i="3"/>
  <c r="D23" i="3" s="1"/>
  <c r="AD22" i="3"/>
  <c r="D22" i="3" s="1"/>
  <c r="AD21" i="3"/>
  <c r="D21" i="3" s="1"/>
  <c r="AD20" i="3"/>
  <c r="D20" i="3"/>
  <c r="AD19" i="3"/>
  <c r="AD18" i="3"/>
  <c r="AE6" i="3"/>
  <c r="AE62" i="1" l="1"/>
  <c r="AE67" i="1"/>
  <c r="D19" i="1"/>
  <c r="D20" i="1"/>
  <c r="D23" i="1"/>
  <c r="D24" i="1"/>
  <c r="AD19" i="1"/>
  <c r="AD20" i="1"/>
  <c r="AD21" i="1"/>
  <c r="D21" i="1" s="1"/>
  <c r="AD22" i="1"/>
  <c r="D22" i="1" s="1"/>
  <c r="AD23" i="1"/>
  <c r="AD24" i="1"/>
  <c r="AD18" i="1"/>
  <c r="AG6" i="1"/>
  <c r="AD6" i="3" l="1"/>
  <c r="AE72" i="3" s="1"/>
  <c r="AF72" i="3" s="1"/>
  <c r="AG72" i="3" s="1"/>
  <c r="AF67" i="1"/>
  <c r="AG67" i="1" s="1"/>
  <c r="C67" i="1"/>
  <c r="AF62" i="1"/>
  <c r="AG62" i="1" s="1"/>
  <c r="C62" i="1"/>
  <c r="AE72" i="1"/>
  <c r="C72" i="1" s="1"/>
  <c r="AE64" i="1"/>
  <c r="AE48" i="1"/>
  <c r="AE45" i="3"/>
  <c r="AF45" i="3" s="1"/>
  <c r="AG45" i="3" s="1"/>
  <c r="AE57" i="3"/>
  <c r="AF57" i="3" s="1"/>
  <c r="AG57" i="3" s="1"/>
  <c r="AE70" i="3"/>
  <c r="AF70" i="3" s="1"/>
  <c r="AG70" i="3" s="1"/>
  <c r="AE71" i="3"/>
  <c r="AF71" i="3" s="1"/>
  <c r="AG71" i="3" s="1"/>
  <c r="AE55" i="3"/>
  <c r="AF55" i="3" s="1"/>
  <c r="AG55" i="3" s="1"/>
  <c r="AE43" i="3"/>
  <c r="AF43" i="3" s="1"/>
  <c r="AG43" i="3" s="1"/>
  <c r="AE21" i="3"/>
  <c r="AF21" i="3" s="1"/>
  <c r="AG21" i="3" s="1"/>
  <c r="AE66" i="3"/>
  <c r="AF66" i="3" s="1"/>
  <c r="AG66" i="3" s="1"/>
  <c r="AE60" i="3"/>
  <c r="AF60" i="3" s="1"/>
  <c r="AG60" i="3" s="1"/>
  <c r="AE58" i="3"/>
  <c r="AF58" i="3" s="1"/>
  <c r="AG58" i="3" s="1"/>
  <c r="AE50" i="3"/>
  <c r="AF50" i="3" s="1"/>
  <c r="AG50" i="3" s="1"/>
  <c r="AE44" i="3"/>
  <c r="AF44" i="3" s="1"/>
  <c r="AG44" i="3" s="1"/>
  <c r="AE24" i="3"/>
  <c r="AF24" i="3" s="1"/>
  <c r="AG24" i="3" s="1"/>
  <c r="AE18" i="3"/>
  <c r="AF18" i="3" s="1"/>
  <c r="AG18" i="3" s="1"/>
  <c r="D18" i="3" s="1"/>
  <c r="AE63" i="1"/>
  <c r="AE47" i="1"/>
  <c r="AE65" i="1"/>
  <c r="AE45" i="1"/>
  <c r="AE54" i="1"/>
  <c r="AE46" i="1"/>
  <c r="AE44" i="1"/>
  <c r="AF44" i="1" s="1"/>
  <c r="AE20" i="1"/>
  <c r="AF20" i="1" s="1"/>
  <c r="AG20" i="1" s="1"/>
  <c r="AE69" i="1"/>
  <c r="AE61" i="1"/>
  <c r="AE59" i="1"/>
  <c r="AE60" i="1"/>
  <c r="AE56" i="1"/>
  <c r="AE73" i="1"/>
  <c r="AE53" i="1"/>
  <c r="AE43" i="1"/>
  <c r="C43" i="1" s="1"/>
  <c r="AE66" i="1"/>
  <c r="AE58" i="1"/>
  <c r="AE50" i="1"/>
  <c r="AE70" i="1"/>
  <c r="AE52" i="1"/>
  <c r="AE57" i="1"/>
  <c r="AE49" i="1"/>
  <c r="AE68" i="1"/>
  <c r="AE51" i="1"/>
  <c r="AE55" i="1"/>
  <c r="AE21" i="1"/>
  <c r="AF21" i="1" s="1"/>
  <c r="AG21" i="1" s="1"/>
  <c r="AF18" i="1"/>
  <c r="AG18" i="1" s="1"/>
  <c r="D18" i="1" s="1"/>
  <c r="AE22" i="1"/>
  <c r="AF22" i="1" s="1"/>
  <c r="AG22" i="1" s="1"/>
  <c r="AE19" i="1"/>
  <c r="AF19" i="1" s="1"/>
  <c r="AG19" i="1" s="1"/>
  <c r="AE24" i="1"/>
  <c r="AF24" i="1" s="1"/>
  <c r="AG24" i="1" s="1"/>
  <c r="AE23" i="1"/>
  <c r="AF23" i="1" s="1"/>
  <c r="AG23" i="1" s="1"/>
  <c r="D62" i="1" l="1"/>
  <c r="AE20" i="3"/>
  <c r="AF20" i="3" s="1"/>
  <c r="AG20" i="3" s="1"/>
  <c r="AE52" i="3"/>
  <c r="AF52" i="3" s="1"/>
  <c r="AG52" i="3" s="1"/>
  <c r="AE68" i="3"/>
  <c r="AF68" i="3" s="1"/>
  <c r="AG68" i="3" s="1"/>
  <c r="AE59" i="3"/>
  <c r="AF59" i="3" s="1"/>
  <c r="AG59" i="3" s="1"/>
  <c r="AE65" i="3"/>
  <c r="AF65" i="3" s="1"/>
  <c r="AG65" i="3" s="1"/>
  <c r="AE69" i="3"/>
  <c r="AF69" i="3" s="1"/>
  <c r="AG69" i="3" s="1"/>
  <c r="AE46" i="3"/>
  <c r="AF46" i="3" s="1"/>
  <c r="AG46" i="3" s="1"/>
  <c r="AE54" i="3"/>
  <c r="AF54" i="3" s="1"/>
  <c r="AG54" i="3" s="1"/>
  <c r="AE62" i="3"/>
  <c r="AF62" i="3" s="1"/>
  <c r="AG62" i="3" s="1"/>
  <c r="AE73" i="3"/>
  <c r="AF73" i="3" s="1"/>
  <c r="AG73" i="3" s="1"/>
  <c r="AE47" i="3"/>
  <c r="AF47" i="3" s="1"/>
  <c r="AG47" i="3" s="1"/>
  <c r="AE63" i="3"/>
  <c r="AF63" i="3" s="1"/>
  <c r="AG63" i="3" s="1"/>
  <c r="AE23" i="3"/>
  <c r="AF23" i="3" s="1"/>
  <c r="AG23" i="3" s="1"/>
  <c r="AE19" i="3"/>
  <c r="AF19" i="3" s="1"/>
  <c r="AG19" i="3" s="1"/>
  <c r="D19" i="3" s="1"/>
  <c r="AE61" i="3"/>
  <c r="AF61" i="3" s="1"/>
  <c r="AG61" i="3" s="1"/>
  <c r="AE22" i="3"/>
  <c r="AF22" i="3" s="1"/>
  <c r="AG22" i="3" s="1"/>
  <c r="AE48" i="3"/>
  <c r="AF48" i="3" s="1"/>
  <c r="AG48" i="3" s="1"/>
  <c r="AE56" i="3"/>
  <c r="AF56" i="3" s="1"/>
  <c r="AG56" i="3" s="1"/>
  <c r="AE64" i="3"/>
  <c r="AF64" i="3" s="1"/>
  <c r="AG64" i="3" s="1"/>
  <c r="AG6" i="3"/>
  <c r="AE51" i="3"/>
  <c r="AF51" i="3" s="1"/>
  <c r="AG51" i="3" s="1"/>
  <c r="AE67" i="3"/>
  <c r="AF67" i="3" s="1"/>
  <c r="AG67" i="3" s="1"/>
  <c r="AE49" i="3"/>
  <c r="AF49" i="3" s="1"/>
  <c r="AG49" i="3" s="1"/>
  <c r="AE53" i="3"/>
  <c r="AF53" i="3" s="1"/>
  <c r="AG53" i="3" s="1"/>
  <c r="D67" i="1"/>
  <c r="AF49" i="1"/>
  <c r="AG49" i="1" s="1"/>
  <c r="C49" i="1"/>
  <c r="AG44" i="1"/>
  <c r="C44" i="1"/>
  <c r="AF57" i="1"/>
  <c r="AG57" i="1" s="1"/>
  <c r="C57" i="1"/>
  <c r="D57" i="1" s="1"/>
  <c r="AF58" i="1"/>
  <c r="AG58" i="1" s="1"/>
  <c r="C58" i="1"/>
  <c r="AF73" i="1"/>
  <c r="AG73" i="1" s="1"/>
  <c r="C73" i="1"/>
  <c r="D73" i="1" s="1"/>
  <c r="AF61" i="1"/>
  <c r="AG61" i="1" s="1"/>
  <c r="C61" i="1"/>
  <c r="AF46" i="1"/>
  <c r="AG46" i="1" s="1"/>
  <c r="C46" i="1"/>
  <c r="D46" i="1" s="1"/>
  <c r="AF47" i="1"/>
  <c r="AG47" i="1" s="1"/>
  <c r="C47" i="1"/>
  <c r="AF48" i="1"/>
  <c r="AG48" i="1" s="1"/>
  <c r="C48" i="1"/>
  <c r="D48" i="1" s="1"/>
  <c r="AF50" i="1"/>
  <c r="AG50" i="1" s="1"/>
  <c r="C50" i="1"/>
  <c r="AF59" i="1"/>
  <c r="AG59" i="1" s="1"/>
  <c r="C59" i="1"/>
  <c r="D59" i="1" s="1"/>
  <c r="AF65" i="1"/>
  <c r="AG65" i="1" s="1"/>
  <c r="C65" i="1"/>
  <c r="AF51" i="1"/>
  <c r="AG51" i="1" s="1"/>
  <c r="C51" i="1"/>
  <c r="D51" i="1" s="1"/>
  <c r="AF52" i="1"/>
  <c r="AG52" i="1" s="1"/>
  <c r="C52" i="1"/>
  <c r="AF66" i="1"/>
  <c r="AG66" i="1" s="1"/>
  <c r="C66" i="1"/>
  <c r="D66" i="1" s="1"/>
  <c r="AF56" i="1"/>
  <c r="AG56" i="1" s="1"/>
  <c r="C56" i="1"/>
  <c r="AF69" i="1"/>
  <c r="AG69" i="1" s="1"/>
  <c r="C69" i="1"/>
  <c r="D69" i="1" s="1"/>
  <c r="AF54" i="1"/>
  <c r="AG54" i="1" s="1"/>
  <c r="C54" i="1"/>
  <c r="AF63" i="1"/>
  <c r="AG63" i="1" s="1"/>
  <c r="C63" i="1"/>
  <c r="D63" i="1" s="1"/>
  <c r="AF64" i="1"/>
  <c r="AG64" i="1" s="1"/>
  <c r="C64" i="1"/>
  <c r="AF53" i="1"/>
  <c r="AG53" i="1" s="1"/>
  <c r="C53" i="1"/>
  <c r="D53" i="1" s="1"/>
  <c r="AF55" i="1"/>
  <c r="AG55" i="1" s="1"/>
  <c r="C55" i="1"/>
  <c r="AF68" i="1"/>
  <c r="AG68" i="1" s="1"/>
  <c r="C68" i="1"/>
  <c r="D68" i="1" s="1"/>
  <c r="AF70" i="1"/>
  <c r="AG70" i="1" s="1"/>
  <c r="C70" i="1"/>
  <c r="AF43" i="1"/>
  <c r="AF60" i="1"/>
  <c r="AG60" i="1" s="1"/>
  <c r="C60" i="1"/>
  <c r="AF45" i="1"/>
  <c r="AG45" i="1" s="1"/>
  <c r="C45" i="1"/>
  <c r="D45" i="1" s="1"/>
  <c r="AF72" i="1"/>
  <c r="AG72" i="1" s="1"/>
  <c r="D72" i="1" s="1"/>
  <c r="AE71" i="1"/>
  <c r="C71" i="1" s="1"/>
  <c r="D49" i="1" l="1"/>
  <c r="D60" i="1"/>
  <c r="D70" i="1"/>
  <c r="D55" i="1"/>
  <c r="D64" i="1"/>
  <c r="D54" i="1"/>
  <c r="D56" i="1"/>
  <c r="D52" i="1"/>
  <c r="D65" i="1"/>
  <c r="D50" i="1"/>
  <c r="D47" i="1"/>
  <c r="D61" i="1"/>
  <c r="D58" i="1"/>
  <c r="D44" i="1"/>
  <c r="AG43" i="1"/>
  <c r="D43" i="1" s="1"/>
  <c r="AF71" i="1"/>
  <c r="AG71" i="1" s="1"/>
  <c r="D71" i="1" s="1"/>
</calcChain>
</file>

<file path=xl/sharedStrings.xml><?xml version="1.0" encoding="utf-8"?>
<sst xmlns="http://schemas.openxmlformats.org/spreadsheetml/2006/main" count="433" uniqueCount="68">
  <si>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</si>
  <si>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</si>
  <si>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</si>
  <si>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月　　誌</t>
    <rPh sb="0" eb="1">
      <t>ゲツ</t>
    </rPh>
    <rPh sb="3" eb="4">
      <t>シ</t>
    </rPh>
    <phoneticPr fontId="1"/>
  </si>
  <si>
    <t>学友会クラブ管理委員長　様</t>
    <rPh sb="0" eb="3">
      <t>ガクユウカイ</t>
    </rPh>
    <rPh sb="6" eb="8">
      <t>カンリ</t>
    </rPh>
    <rPh sb="8" eb="11">
      <t>イインチョウ</t>
    </rPh>
    <rPh sb="12" eb="13">
      <t>サマ</t>
    </rPh>
    <phoneticPr fontId="1"/>
  </si>
  <si>
    <t>団　体　名</t>
    <phoneticPr fontId="1"/>
  </si>
  <si>
    <t>部　　　長</t>
    <rPh sb="0" eb="1">
      <t>ブ</t>
    </rPh>
    <rPh sb="4" eb="5">
      <t>チョウ</t>
    </rPh>
    <phoneticPr fontId="1"/>
  </si>
  <si>
    <t>会　　　計</t>
    <rPh sb="0" eb="1">
      <t>カイ</t>
    </rPh>
    <rPh sb="4" eb="5">
      <t>ケイ</t>
    </rPh>
    <phoneticPr fontId="1"/>
  </si>
  <si>
    <t>印</t>
    <rPh sb="0" eb="1">
      <t>イン</t>
    </rPh>
    <phoneticPr fontId="1"/>
  </si>
  <si>
    <t>度</t>
    <rPh sb="0" eb="1">
      <t>ド</t>
    </rPh>
    <phoneticPr fontId="1"/>
  </si>
  <si>
    <t>において下記の通り活動しましたのでご報告いたします。</t>
    <rPh sb="4" eb="6">
      <t>カキ</t>
    </rPh>
    <rPh sb="7" eb="8">
      <t>トオ</t>
    </rPh>
    <rPh sb="9" eb="11">
      <t>カツドウ</t>
    </rPh>
    <rPh sb="18" eb="20">
      <t>ホウコク</t>
    </rPh>
    <phoneticPr fontId="1"/>
  </si>
  <si>
    <t>1.</t>
    <phoneticPr fontId="1"/>
  </si>
  <si>
    <t>日</t>
    <rPh sb="0" eb="1">
      <t>ヒ</t>
    </rPh>
    <phoneticPr fontId="1"/>
  </si>
  <si>
    <t>付</t>
    <rPh sb="0" eb="1">
      <t>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</si>
  <si>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</si>
  <si>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</si>
  <si>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大会等への出場</t>
    <rPh sb="0" eb="2">
      <t>タイカイ</t>
    </rPh>
    <rPh sb="2" eb="3">
      <t>トウ</t>
    </rPh>
    <rPh sb="5" eb="7">
      <t>シュツジョウ</t>
    </rPh>
    <phoneticPr fontId="1"/>
  </si>
  <si>
    <t>付</t>
    <rPh sb="0" eb="1">
      <t>ヅケ</t>
    </rPh>
    <phoneticPr fontId="1"/>
  </si>
  <si>
    <t>成　　績</t>
    <rPh sb="0" eb="1">
      <t>セイ</t>
    </rPh>
    <rPh sb="3" eb="4">
      <t>セキ</t>
    </rPh>
    <phoneticPr fontId="1"/>
  </si>
  <si>
    <t>大　　会　　名</t>
    <rPh sb="0" eb="1">
      <t>ダイ</t>
    </rPh>
    <rPh sb="3" eb="4">
      <t>カイ</t>
    </rPh>
    <rPh sb="6" eb="7">
      <t>メイ</t>
    </rPh>
    <phoneticPr fontId="1"/>
  </si>
  <si>
    <t>参　　　加　　　者</t>
    <rPh sb="0" eb="1">
      <t>サン</t>
    </rPh>
    <rPh sb="4" eb="5">
      <t>カ</t>
    </rPh>
    <rPh sb="8" eb="9">
      <t>モノ</t>
    </rPh>
    <phoneticPr fontId="1"/>
  </si>
  <si>
    <t>2.</t>
    <phoneticPr fontId="1"/>
  </si>
  <si>
    <t>会計に関する特記事項</t>
    <rPh sb="0" eb="2">
      <t>カイケイ</t>
    </rPh>
    <rPh sb="3" eb="4">
      <t>カン</t>
    </rPh>
    <rPh sb="6" eb="8">
      <t>トッキ</t>
    </rPh>
    <rPh sb="8" eb="10">
      <t>ジコウ</t>
    </rPh>
    <phoneticPr fontId="1"/>
  </si>
  <si>
    <t>3.</t>
    <phoneticPr fontId="1"/>
  </si>
  <si>
    <t>クラブ管理委員会もしくは他の学友会機関に申し伝えること</t>
    <rPh sb="3" eb="5">
      <t>カンリ</t>
    </rPh>
    <rPh sb="5" eb="8">
      <t>イインカイ</t>
    </rPh>
    <rPh sb="12" eb="13">
      <t>タ</t>
    </rPh>
    <rPh sb="14" eb="17">
      <t>ガクユウカイ</t>
    </rPh>
    <rPh sb="17" eb="19">
      <t>キカン</t>
    </rPh>
    <rPh sb="20" eb="21">
      <t>モウ</t>
    </rPh>
    <rPh sb="22" eb="23">
      <t>ツタ</t>
    </rPh>
    <phoneticPr fontId="1"/>
  </si>
  <si>
    <t>記</t>
    <rPh sb="0" eb="1">
      <t>キ</t>
    </rPh>
    <phoneticPr fontId="1"/>
  </si>
  <si>
    <t>4.</t>
    <phoneticPr fontId="1"/>
  </si>
  <si>
    <t>～</t>
    <phoneticPr fontId="1"/>
  </si>
  <si>
    <t>活　　動　　時　　間</t>
    <rPh sb="0" eb="1">
      <t>カツ</t>
    </rPh>
    <rPh sb="3" eb="4">
      <t>ドウ</t>
    </rPh>
    <rPh sb="6" eb="7">
      <t>トキ</t>
    </rPh>
    <rPh sb="9" eb="10">
      <t>アイダ</t>
    </rPh>
    <phoneticPr fontId="1"/>
  </si>
  <si>
    <t>活　動　場　所</t>
    <rPh sb="0" eb="1">
      <t>カツ</t>
    </rPh>
    <rPh sb="2" eb="3">
      <t>ドウ</t>
    </rPh>
    <rPh sb="4" eb="5">
      <t>バ</t>
    </rPh>
    <rPh sb="6" eb="7">
      <t>ショ</t>
    </rPh>
    <phoneticPr fontId="1"/>
  </si>
  <si>
    <t>活　　動　　内　　容</t>
    <rPh sb="0" eb="1">
      <t>カツ</t>
    </rPh>
    <rPh sb="3" eb="4">
      <t>ドウ</t>
    </rPh>
    <rPh sb="6" eb="7">
      <t>ナイ</t>
    </rPh>
    <rPh sb="9" eb="10">
      <t>カタチ</t>
    </rPh>
    <phoneticPr fontId="1"/>
  </si>
  <si>
    <t>活動時間及び場所と内容</t>
    <rPh sb="0" eb="2">
      <t>カツドウ</t>
    </rPh>
    <rPh sb="2" eb="4">
      <t>ジカン</t>
    </rPh>
    <rPh sb="4" eb="5">
      <t>オヨ</t>
    </rPh>
    <rPh sb="6" eb="8">
      <t>バショ</t>
    </rPh>
    <rPh sb="9" eb="11">
      <t>ナイヨウ</t>
    </rPh>
    <phoneticPr fontId="1"/>
  </si>
  <si>
    <t>以</t>
    <rPh sb="0" eb="1">
      <t>イ</t>
    </rPh>
    <phoneticPr fontId="1"/>
  </si>
  <si>
    <t>上</t>
    <rPh sb="0" eb="1">
      <t>ウエ</t>
    </rPh>
    <phoneticPr fontId="1"/>
  </si>
  <si>
    <t>(日)</t>
    <rPh sb="1" eb="2">
      <t>ニチ</t>
    </rPh>
    <phoneticPr fontId="1"/>
  </si>
  <si>
    <t>(月)</t>
    <rPh sb="1" eb="2">
      <t>ゲツ</t>
    </rPh>
    <phoneticPr fontId="1"/>
  </si>
  <si>
    <t>(火)</t>
    <rPh sb="1" eb="2">
      <t>カ</t>
    </rPh>
    <phoneticPr fontId="1"/>
  </si>
  <si>
    <t>(水)</t>
    <rPh sb="1" eb="2">
      <t>スイ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</si>
  <si>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</si>
  <si>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</si>
  <si>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(土)</t>
    <rPh sb="1" eb="2">
      <t>ド</t>
    </rPh>
    <phoneticPr fontId="1"/>
  </si>
  <si>
    <t>処理用セル</t>
    <rPh sb="0" eb="3">
      <t>ショリヨウ</t>
    </rPh>
    <phoneticPr fontId="1"/>
  </si>
  <si>
    <t>○○○○部</t>
    <rPh sb="4" eb="5">
      <t>ブ</t>
    </rPh>
    <phoneticPr fontId="1"/>
  </si>
  <si>
    <t>○○　○○</t>
    <phoneticPr fontId="1"/>
  </si>
  <si>
    <t>○○　○○</t>
    <phoneticPr fontId="1"/>
  </si>
  <si>
    <t>○○○○</t>
    <phoneticPr fontId="1"/>
  </si>
  <si>
    <t>△△△△</t>
    <phoneticPr fontId="1"/>
  </si>
  <si>
    <t>○○○○、△△△△、□□□□</t>
    <phoneticPr fontId="1"/>
  </si>
  <si>
    <t>優勝</t>
    <rPh sb="0" eb="2">
      <t>ユウショウ</t>
    </rPh>
    <phoneticPr fontId="1"/>
  </si>
  <si>
    <t>2回戦出場</t>
    <rPh sb="1" eb="3">
      <t>カイセン</t>
    </rPh>
    <rPh sb="3" eb="5">
      <t>シュツジョウ</t>
    </rPh>
    <phoneticPr fontId="1"/>
  </si>
  <si>
    <t>○○○○室</t>
    <rPh sb="4" eb="5">
      <t>シツ</t>
    </rPh>
    <phoneticPr fontId="1"/>
  </si>
  <si>
    <t>練習試合</t>
    <rPh sb="0" eb="2">
      <t>レンシュウ</t>
    </rPh>
    <rPh sb="2" eb="4">
      <t>シアイ</t>
    </rPh>
    <phoneticPr fontId="1"/>
  </si>
  <si>
    <t>↑報告年月を半角数字で入力</t>
    <rPh sb="1" eb="3">
      <t>ホウコク</t>
    </rPh>
    <rPh sb="3" eb="4">
      <t>ネン</t>
    </rPh>
    <rPh sb="4" eb="5">
      <t>ツキ</t>
    </rPh>
    <rPh sb="6" eb="8">
      <t>ハンカク</t>
    </rPh>
    <rPh sb="8" eb="10">
      <t>スウジ</t>
    </rPh>
    <rPh sb="11" eb="13">
      <t>ニュウリョク</t>
    </rPh>
    <phoneticPr fontId="1"/>
  </si>
  <si>
    <t>↑提出日を半角数字で入力</t>
    <rPh sb="1" eb="3">
      <t>テイシュツ</t>
    </rPh>
    <rPh sb="3" eb="4">
      <t>ビ</t>
    </rPh>
    <rPh sb="5" eb="7">
      <t>ハンカク</t>
    </rPh>
    <rPh sb="7" eb="9">
      <t>スウジ</t>
    </rPh>
    <rPh sb="10" eb="12">
      <t>ニュウリョク</t>
    </rPh>
    <phoneticPr fontId="1"/>
  </si>
  <si>
    <t>ここに正しい値が入力されなければ、これ以下の関数が正しく動作しません。</t>
    <rPh sb="3" eb="4">
      <t>タダ</t>
    </rPh>
    <rPh sb="6" eb="7">
      <t>アタイ</t>
    </rPh>
    <rPh sb="8" eb="10">
      <t>ニュウリョク</t>
    </rPh>
    <rPh sb="19" eb="21">
      <t>イカ</t>
    </rPh>
    <rPh sb="22" eb="24">
      <t>カンスウ</t>
    </rPh>
    <rPh sb="25" eb="26">
      <t>タダ</t>
    </rPh>
    <rPh sb="28" eb="30">
      <t>ドウサ</t>
    </rPh>
    <phoneticPr fontId="1"/>
  </si>
  <si>
    <t>団体名、部長名、会計担当者名を入力→</t>
    <rPh sb="0" eb="2">
      <t>ダンタイ</t>
    </rPh>
    <rPh sb="2" eb="3">
      <t>メイ</t>
    </rPh>
    <rPh sb="4" eb="6">
      <t>ブチョウ</t>
    </rPh>
    <rPh sb="6" eb="7">
      <t>メイ</t>
    </rPh>
    <rPh sb="8" eb="10">
      <t>カイケイ</t>
    </rPh>
    <rPh sb="10" eb="13">
      <t>タントウシャ</t>
    </rPh>
    <rPh sb="13" eb="14">
      <t>メイ</t>
    </rPh>
    <rPh sb="15" eb="17">
      <t>ニュウリョク</t>
    </rPh>
    <phoneticPr fontId="1"/>
  </si>
  <si>
    <t>↑日付を半角数字で入力。曜日は自動的に表示されます。</t>
    <rPh sb="1" eb="3">
      <t>ヒヅケ</t>
    </rPh>
    <rPh sb="4" eb="6">
      <t>ハンカク</t>
    </rPh>
    <rPh sb="6" eb="8">
      <t>スウジ</t>
    </rPh>
    <rPh sb="9" eb="11">
      <t>ニュウリョク</t>
    </rPh>
    <rPh sb="12" eb="14">
      <t>ヨウビ</t>
    </rPh>
    <rPh sb="15" eb="18">
      <t>ジドウテキ</t>
    </rPh>
    <rPh sb="19" eb="21">
      <t>ヒョウジ</t>
    </rPh>
    <phoneticPr fontId="1"/>
  </si>
  <si>
    <t>↓大会名(正式名)、参加者氏名、成績を入力。</t>
    <rPh sb="1" eb="3">
      <t>タイカイ</t>
    </rPh>
    <rPh sb="3" eb="4">
      <t>メイ</t>
    </rPh>
    <rPh sb="5" eb="8">
      <t>セイシキメイ</t>
    </rPh>
    <rPh sb="10" eb="13">
      <t>サンカシャ</t>
    </rPh>
    <rPh sb="13" eb="15">
      <t>シメイ</t>
    </rPh>
    <rPh sb="16" eb="18">
      <t>セイセキ</t>
    </rPh>
    <rPh sb="19" eb="21">
      <t>ニュウリョク</t>
    </rPh>
    <phoneticPr fontId="1"/>
  </si>
  <si>
    <t>↑会計に関する相談、質問等があれば入力する。</t>
    <rPh sb="1" eb="3">
      <t>カイケイ</t>
    </rPh>
    <rPh sb="4" eb="5">
      <t>カン</t>
    </rPh>
    <rPh sb="7" eb="9">
      <t>ソウダン</t>
    </rPh>
    <rPh sb="10" eb="12">
      <t>シツモン</t>
    </rPh>
    <rPh sb="12" eb="13">
      <t>トウ</t>
    </rPh>
    <rPh sb="17" eb="19">
      <t>ニュウリョク</t>
    </rPh>
    <phoneticPr fontId="1"/>
  </si>
  <si>
    <t>↑学友会機関に対して申し伝えることがあれば入力する。</t>
    <rPh sb="1" eb="4">
      <t>ガクユウカイ</t>
    </rPh>
    <rPh sb="4" eb="6">
      <t>キカン</t>
    </rPh>
    <rPh sb="7" eb="8">
      <t>タイ</t>
    </rPh>
    <rPh sb="10" eb="11">
      <t>モウ</t>
    </rPh>
    <rPh sb="12" eb="13">
      <t>ツタ</t>
    </rPh>
    <rPh sb="21" eb="23">
      <t>ニュウリョク</t>
    </rPh>
    <phoneticPr fontId="1"/>
  </si>
  <si>
    <t>↑活動場所と活動内容を詳細に入力。</t>
    <rPh sb="1" eb="3">
      <t>カツドウ</t>
    </rPh>
    <rPh sb="3" eb="5">
      <t>バショ</t>
    </rPh>
    <rPh sb="6" eb="8">
      <t>カツドウ</t>
    </rPh>
    <rPh sb="8" eb="10">
      <t>ナイヨウ</t>
    </rPh>
    <rPh sb="11" eb="13">
      <t>ショウサイ</t>
    </rPh>
    <rPh sb="14" eb="16">
      <t>ニュウリョク</t>
    </rPh>
    <phoneticPr fontId="1"/>
  </si>
  <si>
    <t>↑</t>
    <phoneticPr fontId="1"/>
  </si>
  <si>
    <t>↑</t>
    <phoneticPr fontId="1"/>
  </si>
  <si>
    <t>活動時間を半角数字で入力</t>
  </si>
  <si>
    <t>令</t>
    <rPh sb="0" eb="1">
      <t>レイ</t>
    </rPh>
    <phoneticPr fontId="1"/>
  </si>
  <si>
    <t>和</t>
    <rPh sb="0" eb="1">
      <t>ワ</t>
    </rPh>
    <phoneticPr fontId="1"/>
  </si>
  <si>
    <t>元</t>
    <rPh sb="0" eb="1">
      <t>ガン</t>
    </rPh>
    <phoneticPr fontId="1"/>
  </si>
  <si>
    <t>日付、曜日は自動的に表示されます。</t>
    <rPh sb="0" eb="2">
      <t>ヒヅケ</t>
    </rPh>
    <rPh sb="3" eb="5">
      <t>ヨウビ</t>
    </rPh>
    <rPh sb="6" eb="9">
      <t>ジドウテキ</t>
    </rPh>
    <rPh sb="10" eb="1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</si>
</sst>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u/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D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4" fontId="2" fillId="0" borderId="0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22" fontId="2" fillId="0" borderId="0" xfId="0" applyNumberFormat="1" applyFont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0" fillId="0" borderId="0" xfId="0" applyProtection="1"/>
    <xf numFmtId="14" fontId="2" fillId="0" borderId="0" xfId="0" applyNumberFormat="1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</xf>
    <xf numFmtId="0" fontId="2" fillId="2" borderId="28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 shrinkToFit="1"/>
    </xf>
    <xf numFmtId="0" fontId="2" fillId="2" borderId="44" xfId="0" applyFont="1" applyFill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</xf>
    <xf numFmtId="0" fontId="2" fillId="2" borderId="4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 shrinkToFit="1"/>
    </xf>
    <xf numFmtId="0" fontId="2" fillId="2" borderId="39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7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0" borderId="7" xfId="0" applyFont="1" applyBorder="1" applyAlignment="1">
      <alignment horizontal="left" vertical="center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39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shrinkToFit="1"/>
    </xf>
    <xf numFmtId="0" fontId="2" fillId="2" borderId="30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2" fillId="2" borderId="31" xfId="0" applyFont="1" applyFill="1" applyBorder="1" applyAlignment="1" applyProtection="1">
      <alignment horizontal="center" vertical="center" shrinkToFit="1"/>
    </xf>
    <xf numFmtId="0" fontId="2" fillId="2" borderId="39" xfId="0" applyFont="1" applyFill="1" applyBorder="1" applyAlignment="1" applyProtection="1">
      <alignment horizontal="center" vertical="center" shrinkToFit="1"/>
    </xf>
    <xf numFmtId="0" fontId="2" fillId="2" borderId="38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 shrinkToFit="1"/>
    </xf>
    <xf numFmtId="0" fontId="2" fillId="2" borderId="44" xfId="0" applyFont="1" applyFill="1" applyBorder="1" applyAlignment="1" applyProtection="1">
      <alignment horizontal="center" vertical="center" shrinkToFit="1"/>
    </xf>
    <xf numFmtId="0" fontId="2" fillId="2" borderId="43" xfId="0" applyFont="1" applyFill="1" applyBorder="1" applyAlignment="1" applyProtection="1">
      <alignment horizontal="center" vertical="center" shrinkToFit="1"/>
    </xf>
    <xf numFmtId="0" fontId="2" fillId="2" borderId="45" xfId="0" applyFont="1" applyFill="1" applyBorder="1" applyAlignment="1" applyProtection="1">
      <alignment horizontal="center" vertical="center" shrinkToFit="1"/>
    </xf>
    <xf numFmtId="0" fontId="2" fillId="2" borderId="46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left" vertical="top"/>
    </xf>
    <xf numFmtId="0" fontId="2" fillId="2" borderId="4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left" vertical="top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2" fillId="2" borderId="8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37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17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left" vertical="center"/>
    </xf>
    <xf numFmtId="0" fontId="4" fillId="0" borderId="47" xfId="0" applyFont="1" applyBorder="1" applyAlignment="1" applyProtection="1">
      <alignment horizontal="left" vertical="center"/>
    </xf>
    <xf numFmtId="0" fontId="4" fillId="0" borderId="48" xfId="0" applyFont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78"/>
  <sheetViews>
    <sheetView tabSelected="1" zoomScaleNormal="100" zoomScaleSheetLayoutView="115" workbookViewId="0">
      <selection activeCell="S1" sqref="S1:T1"/>
    </sheetView>
  </sheetViews>
  <sheetFormatPr defaultColWidth="3.375" defaultRowHeight="20.25" customHeight="1" x14ac:dyDescent="0.15"/>
  <cols>
    <col min="1" max="1" width="0.75" style="4" customWidth="1"/>
    <col min="2" max="27" width="3.375" style="4"/>
    <col min="28" max="28" width="0.75" style="4" customWidth="1"/>
    <col min="29" max="29" width="3.375" style="4" customWidth="1"/>
    <col min="30" max="30" width="2.25" style="28" hidden="1" customWidth="1"/>
    <col min="31" max="31" width="1.5" style="28" hidden="1" customWidth="1"/>
    <col min="32" max="32" width="2.375" style="28" hidden="1" customWidth="1"/>
    <col min="33" max="33" width="2.5" style="28" hidden="1" customWidth="1"/>
    <col min="34" max="34" width="2.375" style="28" hidden="1" customWidth="1"/>
    <col min="35" max="35" width="1.875" style="28" hidden="1" customWidth="1"/>
    <col min="36" max="36" width="3.25" style="28" hidden="1" customWidth="1"/>
    <col min="37" max="44" width="3.375" style="28"/>
    <col min="45" max="16384" width="3.375" style="4"/>
  </cols>
  <sheetData>
    <row r="1" spans="2:43" ht="20.25" customHeight="1" x14ac:dyDescent="0.1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1" t="s">
        <v>64</v>
      </c>
      <c r="R1" s="11" t="s">
        <v>65</v>
      </c>
      <c r="S1" s="124"/>
      <c r="T1" s="124"/>
      <c r="U1" s="11" t="s">
        <v>2</v>
      </c>
      <c r="V1" s="124"/>
      <c r="W1" s="124"/>
      <c r="X1" s="11" t="s">
        <v>1</v>
      </c>
      <c r="Y1" s="124"/>
      <c r="Z1" s="124"/>
      <c r="AA1" s="12" t="s">
        <v>0</v>
      </c>
    </row>
    <row r="2" spans="2:43" ht="20.2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2:43" ht="20.25" customHeight="1" thickBot="1" x14ac:dyDescent="0.2">
      <c r="B3" s="125" t="s">
        <v>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</row>
    <row r="4" spans="2:43" ht="20.25" customHeight="1" thickBo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D4" s="174" t="s">
        <v>41</v>
      </c>
      <c r="AE4" s="175"/>
      <c r="AF4" s="175"/>
      <c r="AG4" s="175"/>
      <c r="AH4" s="175"/>
      <c r="AI4" s="175"/>
      <c r="AJ4" s="176"/>
    </row>
    <row r="5" spans="2:43" ht="20.25" customHeight="1" x14ac:dyDescent="0.15">
      <c r="B5" s="128" t="s">
        <v>4</v>
      </c>
      <c r="C5" s="129"/>
      <c r="D5" s="129"/>
      <c r="E5" s="129"/>
      <c r="F5" s="129"/>
      <c r="G5" s="129"/>
      <c r="H5" s="129"/>
      <c r="I5" s="129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D5" s="32"/>
      <c r="AE5" s="33"/>
      <c r="AF5" s="33"/>
      <c r="AG5" s="33"/>
      <c r="AH5" s="33"/>
      <c r="AI5" s="33"/>
      <c r="AJ5" s="34"/>
      <c r="AQ5"/>
    </row>
    <row r="6" spans="2:43" ht="20.25" customHeight="1" x14ac:dyDescent="0.15">
      <c r="B6" s="5" t="s">
        <v>64</v>
      </c>
      <c r="C6" s="6" t="s">
        <v>65</v>
      </c>
      <c r="D6" s="135"/>
      <c r="E6" s="135"/>
      <c r="F6" s="6" t="s">
        <v>2</v>
      </c>
      <c r="G6" s="135"/>
      <c r="H6" s="135"/>
      <c r="I6" s="6" t="s">
        <v>1</v>
      </c>
      <c r="J6" s="6" t="s">
        <v>9</v>
      </c>
      <c r="K6" s="129" t="s">
        <v>10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7"/>
      <c r="AD6" s="32">
        <f>IF(IF(D6="元",1,"")="",D6+2018,2019)</f>
        <v>2018</v>
      </c>
      <c r="AE6" s="33">
        <f>G6</f>
        <v>0</v>
      </c>
      <c r="AF6" s="33"/>
      <c r="AG6" s="35">
        <f>DATE(AD6,AE6,1)</f>
        <v>43070</v>
      </c>
      <c r="AH6" s="33"/>
      <c r="AI6" s="33"/>
      <c r="AJ6" s="34"/>
    </row>
    <row r="7" spans="2:43" ht="20.25" customHeight="1" x14ac:dyDescent="0.15">
      <c r="B7" s="5"/>
      <c r="C7" s="6"/>
      <c r="D7" s="6"/>
      <c r="E7" s="6"/>
      <c r="F7" s="6"/>
      <c r="G7" s="6"/>
      <c r="H7" s="6"/>
      <c r="I7" s="6"/>
      <c r="J7" s="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6"/>
      <c r="AA7" s="7"/>
      <c r="AD7" s="32"/>
      <c r="AE7" s="33"/>
      <c r="AF7" s="33"/>
      <c r="AG7" s="33"/>
      <c r="AH7" s="33"/>
      <c r="AI7" s="33"/>
      <c r="AJ7" s="34"/>
    </row>
    <row r="8" spans="2:43" ht="20.2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3"/>
      <c r="R8" s="132" t="s">
        <v>5</v>
      </c>
      <c r="S8" s="132"/>
      <c r="T8" s="132"/>
      <c r="U8" s="130"/>
      <c r="V8" s="130"/>
      <c r="W8" s="130"/>
      <c r="X8" s="130"/>
      <c r="Y8" s="130"/>
      <c r="Z8" s="130"/>
      <c r="AA8" s="131"/>
      <c r="AD8" s="32"/>
      <c r="AE8" s="33"/>
      <c r="AF8" s="33"/>
      <c r="AG8" s="33"/>
      <c r="AH8" s="33"/>
      <c r="AI8" s="33"/>
      <c r="AJ8" s="34"/>
    </row>
    <row r="9" spans="2:43" ht="20.25" customHeight="1" x14ac:dyDescent="0.1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7"/>
      <c r="AD9" s="32"/>
      <c r="AE9" s="33"/>
      <c r="AF9" s="33"/>
      <c r="AG9" s="33"/>
      <c r="AH9" s="33"/>
      <c r="AI9" s="33"/>
      <c r="AJ9" s="34"/>
    </row>
    <row r="10" spans="2:43" ht="20.25" customHeight="1" x14ac:dyDescent="0.1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3"/>
      <c r="R10" s="132" t="s">
        <v>6</v>
      </c>
      <c r="S10" s="132"/>
      <c r="T10" s="132"/>
      <c r="U10" s="130"/>
      <c r="V10" s="130"/>
      <c r="W10" s="130"/>
      <c r="X10" s="130"/>
      <c r="Y10" s="130"/>
      <c r="Z10" s="130"/>
      <c r="AA10" s="7" t="s">
        <v>8</v>
      </c>
      <c r="AD10" s="32"/>
      <c r="AE10" s="33"/>
      <c r="AF10" s="33"/>
      <c r="AG10" s="33"/>
      <c r="AH10" s="33"/>
      <c r="AI10" s="33"/>
      <c r="AJ10" s="34"/>
    </row>
    <row r="11" spans="2:43" ht="20.25" customHeight="1" x14ac:dyDescent="0.1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7"/>
      <c r="AD11" s="32">
        <v>1</v>
      </c>
      <c r="AE11" s="33">
        <v>2</v>
      </c>
      <c r="AF11" s="33">
        <v>3</v>
      </c>
      <c r="AG11" s="33">
        <v>4</v>
      </c>
      <c r="AH11" s="33">
        <v>5</v>
      </c>
      <c r="AI11" s="33">
        <v>6</v>
      </c>
      <c r="AJ11" s="34">
        <v>7</v>
      </c>
    </row>
    <row r="12" spans="2:43" ht="20.25" customHeight="1" x14ac:dyDescent="0.1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3"/>
      <c r="R12" s="132" t="s">
        <v>7</v>
      </c>
      <c r="S12" s="132"/>
      <c r="T12" s="132"/>
      <c r="U12" s="130"/>
      <c r="V12" s="130"/>
      <c r="W12" s="130"/>
      <c r="X12" s="130"/>
      <c r="Y12" s="130"/>
      <c r="Z12" s="130"/>
      <c r="AA12" s="7" t="s">
        <v>8</v>
      </c>
      <c r="AD12" s="32" t="s">
        <v>34</v>
      </c>
      <c r="AE12" s="33" t="s">
        <v>35</v>
      </c>
      <c r="AF12" s="33" t="s">
        <v>36</v>
      </c>
      <c r="AG12" s="33" t="s">
        <v>37</v>
      </c>
      <c r="AH12" s="33" t="s">
        <v>38</v>
      </c>
      <c r="AI12" s="33" t="s">
        <v>39</v>
      </c>
      <c r="AJ12" s="34" t="s">
        <v>40</v>
      </c>
    </row>
    <row r="13" spans="2:43" ht="20.25" customHeight="1" x14ac:dyDescent="0.1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3"/>
      <c r="R13" s="6"/>
      <c r="S13" s="6"/>
      <c r="T13" s="6"/>
      <c r="U13" s="6"/>
      <c r="V13" s="6"/>
      <c r="W13" s="6"/>
      <c r="X13" s="6"/>
      <c r="Y13" s="6"/>
      <c r="Z13" s="6"/>
      <c r="AA13" s="7"/>
      <c r="AD13" s="32"/>
      <c r="AE13" s="33"/>
      <c r="AF13" s="33"/>
      <c r="AG13" s="33"/>
      <c r="AH13" s="33"/>
      <c r="AI13" s="33"/>
      <c r="AJ13" s="34"/>
    </row>
    <row r="14" spans="2:43" ht="20.25" customHeight="1" x14ac:dyDescent="0.1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2" t="s">
        <v>25</v>
      </c>
      <c r="O14" s="132"/>
      <c r="P14" s="6"/>
      <c r="Q14" s="13"/>
      <c r="R14" s="6"/>
      <c r="S14" s="6"/>
      <c r="T14" s="6"/>
      <c r="U14" s="6"/>
      <c r="V14" s="6"/>
      <c r="W14" s="6"/>
      <c r="X14" s="6"/>
      <c r="Y14" s="6"/>
      <c r="Z14" s="6"/>
      <c r="AA14" s="7"/>
      <c r="AD14" s="32"/>
      <c r="AE14" s="33"/>
      <c r="AF14" s="33"/>
      <c r="AG14" s="33"/>
      <c r="AH14" s="33"/>
      <c r="AI14" s="33"/>
      <c r="AJ14" s="34"/>
    </row>
    <row r="15" spans="2:43" ht="20.25" customHeight="1" x14ac:dyDescent="0.1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7"/>
      <c r="AD15" s="32"/>
      <c r="AE15" s="33"/>
      <c r="AF15" s="33"/>
      <c r="AG15" s="33"/>
      <c r="AH15" s="33"/>
      <c r="AI15" s="33"/>
      <c r="AJ15" s="34"/>
    </row>
    <row r="16" spans="2:43" ht="20.25" customHeight="1" thickBot="1" x14ac:dyDescent="0.2">
      <c r="B16" s="15" t="s">
        <v>11</v>
      </c>
      <c r="C16" s="129" t="s">
        <v>16</v>
      </c>
      <c r="D16" s="129"/>
      <c r="E16" s="129"/>
      <c r="F16" s="129"/>
      <c r="G16" s="129"/>
      <c r="H16" s="13"/>
      <c r="I16" s="13"/>
      <c r="J16" s="6"/>
      <c r="K16" s="6"/>
      <c r="L16" s="6"/>
      <c r="M16" s="6"/>
      <c r="N16" s="6"/>
      <c r="O16" s="6"/>
      <c r="P16" s="6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7"/>
      <c r="AD16" s="32"/>
      <c r="AE16" s="33"/>
      <c r="AF16" s="33"/>
      <c r="AG16" s="33"/>
      <c r="AH16" s="33"/>
      <c r="AI16" s="33"/>
      <c r="AJ16" s="34"/>
    </row>
    <row r="17" spans="2:36" ht="20.25" customHeight="1" thickBot="1" x14ac:dyDescent="0.2">
      <c r="B17" s="5"/>
      <c r="C17" s="20" t="s">
        <v>12</v>
      </c>
      <c r="D17" s="16" t="s">
        <v>17</v>
      </c>
      <c r="E17" s="138" t="s">
        <v>19</v>
      </c>
      <c r="F17" s="138"/>
      <c r="G17" s="138"/>
      <c r="H17" s="138"/>
      <c r="I17" s="138"/>
      <c r="J17" s="138"/>
      <c r="K17" s="138"/>
      <c r="L17" s="138" t="s">
        <v>20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 t="s">
        <v>18</v>
      </c>
      <c r="X17" s="138"/>
      <c r="Y17" s="138"/>
      <c r="Z17" s="139"/>
      <c r="AA17" s="7"/>
      <c r="AD17" s="32"/>
      <c r="AE17" s="33"/>
      <c r="AF17" s="33"/>
      <c r="AG17" s="33"/>
      <c r="AH17" s="33"/>
      <c r="AI17" s="33"/>
      <c r="AJ17" s="34"/>
    </row>
    <row r="18" spans="2:36" ht="20.25" customHeight="1" x14ac:dyDescent="0.15">
      <c r="B18" s="5"/>
      <c r="C18" s="39"/>
      <c r="D18" s="29" t="str">
        <f>IF($AD18=0,"(　)",$AG18)</f>
        <v>(　)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4"/>
      <c r="AA18" s="7"/>
      <c r="AD18" s="32">
        <f>C18</f>
        <v>0</v>
      </c>
      <c r="AE18" s="35">
        <f>DATE($AD$6,$AE$6,$AD18)</f>
        <v>43069</v>
      </c>
      <c r="AF18" s="33">
        <f>WEEKDAY($AE18)</f>
        <v>5</v>
      </c>
      <c r="AG18" s="33" t="str">
        <f>HLOOKUP($AF18,$AD$11:$AJ$12,2,FALSE)</f>
        <v>(木)</v>
      </c>
      <c r="AH18" s="33"/>
      <c r="AI18" s="33"/>
      <c r="AJ18" s="34"/>
    </row>
    <row r="19" spans="2:36" ht="20.25" customHeight="1" x14ac:dyDescent="0.15">
      <c r="B19" s="5"/>
      <c r="C19" s="40"/>
      <c r="D19" s="30" t="str">
        <f t="shared" ref="D19:D24" si="0">IF($AD19=0,"(　)",$AG19)</f>
        <v>(　)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7"/>
      <c r="AD19" s="32">
        <f t="shared" ref="AD19:AD24" si="1">C19</f>
        <v>0</v>
      </c>
      <c r="AE19" s="35">
        <f t="shared" ref="AE19:AE24" si="2">DATE($AD$6,$AE$6,$AD19)</f>
        <v>43069</v>
      </c>
      <c r="AF19" s="33">
        <f t="shared" ref="AF19:AF24" si="3">WEEKDAY($AE19)</f>
        <v>5</v>
      </c>
      <c r="AG19" s="33" t="str">
        <f t="shared" ref="AG19:AG24" si="4">HLOOKUP($AF19,$AD$11:$AJ$12,2,FALSE)</f>
        <v>(木)</v>
      </c>
      <c r="AH19" s="33"/>
      <c r="AI19" s="33"/>
      <c r="AJ19" s="34"/>
    </row>
    <row r="20" spans="2:36" ht="20.25" customHeight="1" x14ac:dyDescent="0.15">
      <c r="B20" s="5"/>
      <c r="C20" s="40"/>
      <c r="D20" s="30" t="str">
        <f t="shared" si="0"/>
        <v>(　)</v>
      </c>
      <c r="E20" s="148"/>
      <c r="F20" s="149"/>
      <c r="G20" s="149"/>
      <c r="H20" s="149"/>
      <c r="I20" s="149"/>
      <c r="J20" s="149"/>
      <c r="K20" s="150"/>
      <c r="L20" s="148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48"/>
      <c r="X20" s="149"/>
      <c r="Y20" s="149"/>
      <c r="Z20" s="151"/>
      <c r="AA20" s="7"/>
      <c r="AD20" s="32">
        <f t="shared" si="1"/>
        <v>0</v>
      </c>
      <c r="AE20" s="35">
        <f t="shared" si="2"/>
        <v>43069</v>
      </c>
      <c r="AF20" s="33">
        <f t="shared" si="3"/>
        <v>5</v>
      </c>
      <c r="AG20" s="33" t="str">
        <f t="shared" si="4"/>
        <v>(木)</v>
      </c>
      <c r="AH20" s="33"/>
      <c r="AI20" s="33"/>
      <c r="AJ20" s="34"/>
    </row>
    <row r="21" spans="2:36" ht="20.25" customHeight="1" x14ac:dyDescent="0.15">
      <c r="B21" s="5"/>
      <c r="C21" s="40"/>
      <c r="D21" s="30" t="str">
        <f t="shared" si="0"/>
        <v>(　)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7"/>
      <c r="AA21" s="7"/>
      <c r="AD21" s="32">
        <f t="shared" si="1"/>
        <v>0</v>
      </c>
      <c r="AE21" s="35">
        <f t="shared" si="2"/>
        <v>43069</v>
      </c>
      <c r="AF21" s="33">
        <f t="shared" si="3"/>
        <v>5</v>
      </c>
      <c r="AG21" s="33" t="str">
        <f t="shared" si="4"/>
        <v>(木)</v>
      </c>
      <c r="AH21" s="33"/>
      <c r="AI21" s="33"/>
      <c r="AJ21" s="34"/>
    </row>
    <row r="22" spans="2:36" ht="20.25" customHeight="1" x14ac:dyDescent="0.15">
      <c r="B22" s="5"/>
      <c r="C22" s="40"/>
      <c r="D22" s="30" t="str">
        <f t="shared" si="0"/>
        <v>(　)</v>
      </c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7"/>
      <c r="AA22" s="7"/>
      <c r="AD22" s="32">
        <f t="shared" si="1"/>
        <v>0</v>
      </c>
      <c r="AE22" s="35">
        <f t="shared" si="2"/>
        <v>43069</v>
      </c>
      <c r="AF22" s="33">
        <f t="shared" si="3"/>
        <v>5</v>
      </c>
      <c r="AG22" s="33" t="str">
        <f t="shared" si="4"/>
        <v>(木)</v>
      </c>
      <c r="AH22" s="33"/>
      <c r="AI22" s="33"/>
      <c r="AJ22" s="34"/>
    </row>
    <row r="23" spans="2:36" ht="20.25" customHeight="1" x14ac:dyDescent="0.15">
      <c r="B23" s="5"/>
      <c r="C23" s="40"/>
      <c r="D23" s="30" t="str">
        <f t="shared" si="0"/>
        <v>(　)</v>
      </c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7"/>
      <c r="AA23" s="7"/>
      <c r="AD23" s="32">
        <f t="shared" si="1"/>
        <v>0</v>
      </c>
      <c r="AE23" s="35">
        <f t="shared" si="2"/>
        <v>43069</v>
      </c>
      <c r="AF23" s="33">
        <f t="shared" si="3"/>
        <v>5</v>
      </c>
      <c r="AG23" s="33" t="str">
        <f t="shared" si="4"/>
        <v>(木)</v>
      </c>
      <c r="AH23" s="33"/>
      <c r="AI23" s="33"/>
      <c r="AJ23" s="34"/>
    </row>
    <row r="24" spans="2:36" ht="20.25" customHeight="1" thickBot="1" x14ac:dyDescent="0.2">
      <c r="B24" s="5"/>
      <c r="C24" s="41"/>
      <c r="D24" s="31" t="str">
        <f t="shared" si="0"/>
        <v>(　)</v>
      </c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3"/>
      <c r="AA24" s="7"/>
      <c r="AD24" s="32">
        <f t="shared" si="1"/>
        <v>0</v>
      </c>
      <c r="AE24" s="35">
        <f t="shared" si="2"/>
        <v>43069</v>
      </c>
      <c r="AF24" s="33">
        <f t="shared" si="3"/>
        <v>5</v>
      </c>
      <c r="AG24" s="33" t="str">
        <f t="shared" si="4"/>
        <v>(木)</v>
      </c>
      <c r="AH24" s="33"/>
      <c r="AI24" s="33"/>
      <c r="AJ24" s="34"/>
    </row>
    <row r="25" spans="2:36" ht="20.25" customHeight="1" x14ac:dyDescent="0.15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7"/>
      <c r="AD25" s="32"/>
      <c r="AE25" s="33"/>
      <c r="AF25" s="33"/>
      <c r="AG25" s="33"/>
      <c r="AH25" s="33"/>
      <c r="AI25" s="33"/>
      <c r="AJ25" s="34"/>
    </row>
    <row r="26" spans="2:36" ht="20.25" customHeight="1" thickBot="1" x14ac:dyDescent="0.2">
      <c r="B26" s="15" t="s">
        <v>21</v>
      </c>
      <c r="C26" s="129" t="s">
        <v>22</v>
      </c>
      <c r="D26" s="129"/>
      <c r="E26" s="129"/>
      <c r="F26" s="129"/>
      <c r="G26" s="129"/>
      <c r="H26" s="129"/>
      <c r="I26" s="129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D26" s="32"/>
      <c r="AE26" s="33"/>
      <c r="AF26" s="33"/>
      <c r="AG26" s="33"/>
      <c r="AH26" s="33"/>
      <c r="AI26" s="33"/>
      <c r="AJ26" s="34"/>
    </row>
    <row r="27" spans="2:36" ht="20.25" customHeight="1" x14ac:dyDescent="0.15">
      <c r="B27" s="5"/>
      <c r="C27" s="15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6"/>
      <c r="AA27" s="7"/>
      <c r="AD27" s="32"/>
      <c r="AE27" s="33"/>
      <c r="AF27" s="33"/>
      <c r="AG27" s="33"/>
      <c r="AH27" s="33"/>
      <c r="AI27" s="33"/>
      <c r="AJ27" s="34"/>
    </row>
    <row r="28" spans="2:36" ht="20.25" customHeight="1" x14ac:dyDescent="0.15">
      <c r="B28" s="5"/>
      <c r="C28" s="157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9"/>
      <c r="AA28" s="7"/>
      <c r="AD28" s="32"/>
      <c r="AE28" s="33"/>
      <c r="AF28" s="33"/>
      <c r="AG28" s="33"/>
      <c r="AH28" s="33"/>
      <c r="AI28" s="33"/>
      <c r="AJ28" s="34"/>
    </row>
    <row r="29" spans="2:36" ht="20.25" customHeight="1" x14ac:dyDescent="0.15">
      <c r="B29" s="5"/>
      <c r="C29" s="157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9"/>
      <c r="AA29" s="7"/>
      <c r="AD29" s="32"/>
      <c r="AE29" s="33"/>
      <c r="AF29" s="33"/>
      <c r="AG29" s="33"/>
      <c r="AH29" s="33"/>
      <c r="AI29" s="33"/>
      <c r="AJ29" s="34"/>
    </row>
    <row r="30" spans="2:36" ht="20.25" customHeight="1" thickBot="1" x14ac:dyDescent="0.2">
      <c r="B30" s="5"/>
      <c r="C30" s="160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2"/>
      <c r="AA30" s="7"/>
      <c r="AD30" s="32"/>
      <c r="AE30" s="33"/>
      <c r="AF30" s="33"/>
      <c r="AG30" s="33"/>
      <c r="AH30" s="33"/>
      <c r="AI30" s="33"/>
      <c r="AJ30" s="34"/>
    </row>
    <row r="31" spans="2:36" ht="20.25" customHeight="1" x14ac:dyDescent="0.15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  <c r="AD31" s="32"/>
      <c r="AE31" s="33"/>
      <c r="AF31" s="33"/>
      <c r="AG31" s="33"/>
      <c r="AH31" s="33"/>
      <c r="AI31" s="33"/>
      <c r="AJ31" s="34"/>
    </row>
    <row r="32" spans="2:36" ht="20.25" customHeight="1" thickBot="1" x14ac:dyDescent="0.2">
      <c r="B32" s="15" t="s">
        <v>23</v>
      </c>
      <c r="C32" s="163" t="s">
        <v>24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6"/>
      <c r="T32" s="6"/>
      <c r="U32" s="6"/>
      <c r="V32" s="6"/>
      <c r="W32" s="6"/>
      <c r="X32" s="6"/>
      <c r="Y32" s="6"/>
      <c r="Z32" s="6"/>
      <c r="AA32" s="7"/>
      <c r="AD32" s="32"/>
      <c r="AE32" s="33"/>
      <c r="AF32" s="33"/>
      <c r="AG32" s="33"/>
      <c r="AH32" s="33"/>
      <c r="AI32" s="33"/>
      <c r="AJ32" s="34"/>
    </row>
    <row r="33" spans="2:36" ht="20.25" customHeight="1" x14ac:dyDescent="0.15">
      <c r="B33" s="5"/>
      <c r="C33" s="154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6"/>
      <c r="AA33" s="7"/>
      <c r="AD33" s="32"/>
      <c r="AE33" s="33"/>
      <c r="AF33" s="33"/>
      <c r="AG33" s="33"/>
      <c r="AH33" s="33"/>
      <c r="AI33" s="33"/>
      <c r="AJ33" s="34"/>
    </row>
    <row r="34" spans="2:36" ht="20.25" customHeight="1" x14ac:dyDescent="0.15">
      <c r="B34" s="5"/>
      <c r="C34" s="157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9"/>
      <c r="AA34" s="7"/>
      <c r="AD34" s="32"/>
      <c r="AE34" s="33"/>
      <c r="AF34" s="33"/>
      <c r="AG34" s="33"/>
      <c r="AH34" s="33"/>
      <c r="AI34" s="33"/>
      <c r="AJ34" s="34"/>
    </row>
    <row r="35" spans="2:36" ht="20.25" customHeight="1" x14ac:dyDescent="0.15">
      <c r="B35" s="5"/>
      <c r="C35" s="157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9"/>
      <c r="AA35" s="7"/>
      <c r="AD35" s="32"/>
      <c r="AE35" s="33"/>
      <c r="AF35" s="33"/>
      <c r="AG35" s="33"/>
      <c r="AH35" s="33"/>
      <c r="AI35" s="33"/>
      <c r="AJ35" s="34"/>
    </row>
    <row r="36" spans="2:36" ht="20.25" customHeight="1" thickBot="1" x14ac:dyDescent="0.2">
      <c r="B36" s="5"/>
      <c r="C36" s="160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2"/>
      <c r="AA36" s="7"/>
      <c r="AD36" s="32"/>
      <c r="AE36" s="33"/>
      <c r="AF36" s="33"/>
      <c r="AG36" s="33"/>
      <c r="AH36" s="33"/>
      <c r="AI36" s="33"/>
      <c r="AJ36" s="34"/>
    </row>
    <row r="37" spans="2:36" ht="20.25" customHeight="1" x14ac:dyDescent="0.15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7"/>
      <c r="AD37" s="32"/>
      <c r="AE37" s="33"/>
      <c r="AF37" s="33"/>
      <c r="AG37" s="33"/>
      <c r="AH37" s="33"/>
      <c r="AI37" s="33"/>
      <c r="AJ37" s="34"/>
    </row>
    <row r="38" spans="2:36" ht="20.25" customHeight="1" x14ac:dyDescent="0.1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7"/>
      <c r="AD38" s="32"/>
      <c r="AE38" s="33"/>
      <c r="AF38" s="33"/>
      <c r="AG38" s="33"/>
      <c r="AH38" s="33"/>
      <c r="AI38" s="33"/>
      <c r="AJ38" s="34"/>
    </row>
    <row r="39" spans="2:36" ht="20.25" customHeight="1" thickBot="1" x14ac:dyDescent="0.2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  <c r="AD39" s="32"/>
      <c r="AE39" s="33"/>
      <c r="AF39" s="33"/>
      <c r="AG39" s="33"/>
      <c r="AH39" s="33"/>
      <c r="AI39" s="33"/>
      <c r="AJ39" s="34"/>
    </row>
    <row r="40" spans="2:36" ht="20.25" customHeight="1" x14ac:dyDescent="0.15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"/>
      <c r="AD40" s="32"/>
      <c r="AE40" s="33"/>
      <c r="AF40" s="33"/>
      <c r="AG40" s="33"/>
      <c r="AH40" s="33"/>
      <c r="AI40" s="33"/>
      <c r="AJ40" s="34"/>
    </row>
    <row r="41" spans="2:36" ht="20.25" customHeight="1" thickBot="1" x14ac:dyDescent="0.2">
      <c r="B41" s="15" t="s">
        <v>26</v>
      </c>
      <c r="C41" s="129" t="s">
        <v>31</v>
      </c>
      <c r="D41" s="129"/>
      <c r="E41" s="129"/>
      <c r="F41" s="129"/>
      <c r="G41" s="129"/>
      <c r="H41" s="129"/>
      <c r="I41" s="12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D41" s="32"/>
      <c r="AE41" s="33"/>
      <c r="AF41" s="33"/>
      <c r="AG41" s="33"/>
      <c r="AH41" s="33"/>
      <c r="AI41" s="33"/>
      <c r="AJ41" s="34"/>
    </row>
    <row r="42" spans="2:36" ht="20.25" customHeight="1" thickBot="1" x14ac:dyDescent="0.2">
      <c r="B42" s="5"/>
      <c r="C42" s="20" t="s">
        <v>12</v>
      </c>
      <c r="D42" s="21" t="s">
        <v>13</v>
      </c>
      <c r="E42" s="140" t="s">
        <v>28</v>
      </c>
      <c r="F42" s="141"/>
      <c r="G42" s="141"/>
      <c r="H42" s="141"/>
      <c r="I42" s="141"/>
      <c r="J42" s="141"/>
      <c r="K42" s="141"/>
      <c r="L42" s="141"/>
      <c r="M42" s="142"/>
      <c r="N42" s="140" t="s">
        <v>29</v>
      </c>
      <c r="O42" s="141"/>
      <c r="P42" s="141"/>
      <c r="Q42" s="141"/>
      <c r="R42" s="142"/>
      <c r="S42" s="141" t="s">
        <v>30</v>
      </c>
      <c r="T42" s="141"/>
      <c r="U42" s="141"/>
      <c r="V42" s="141"/>
      <c r="W42" s="141"/>
      <c r="X42" s="141"/>
      <c r="Y42" s="141"/>
      <c r="Z42" s="147"/>
      <c r="AA42" s="7"/>
      <c r="AD42" s="32"/>
      <c r="AE42" s="33"/>
      <c r="AF42" s="33"/>
      <c r="AG42" s="33"/>
      <c r="AH42" s="33"/>
      <c r="AI42" s="33"/>
      <c r="AJ42" s="34"/>
    </row>
    <row r="43" spans="2:36" ht="20.25" customHeight="1" x14ac:dyDescent="0.15">
      <c r="B43" s="5"/>
      <c r="C43" s="118" t="str">
        <f>IF(MONTH($AE43)=$AE$6,$AD43,"")</f>
        <v/>
      </c>
      <c r="D43" s="50" t="str">
        <f>IF($C43="","(　)",$AG43)</f>
        <v>(　)</v>
      </c>
      <c r="E43" s="42"/>
      <c r="F43" s="11" t="s">
        <v>14</v>
      </c>
      <c r="G43" s="115"/>
      <c r="H43" s="11" t="s">
        <v>15</v>
      </c>
      <c r="I43" s="11" t="s">
        <v>27</v>
      </c>
      <c r="J43" s="115"/>
      <c r="K43" s="11" t="s">
        <v>14</v>
      </c>
      <c r="L43" s="115"/>
      <c r="M43" s="22" t="s">
        <v>15</v>
      </c>
      <c r="N43" s="143"/>
      <c r="O43" s="144"/>
      <c r="P43" s="144"/>
      <c r="Q43" s="144"/>
      <c r="R43" s="145"/>
      <c r="S43" s="144"/>
      <c r="T43" s="144"/>
      <c r="U43" s="144"/>
      <c r="V43" s="144"/>
      <c r="W43" s="144"/>
      <c r="X43" s="144"/>
      <c r="Y43" s="144"/>
      <c r="Z43" s="146"/>
      <c r="AA43" s="7"/>
      <c r="AD43" s="32">
        <v>1</v>
      </c>
      <c r="AE43" s="35">
        <f>DATE($AD$6,$AE$6,$AD43)</f>
        <v>43070</v>
      </c>
      <c r="AF43" s="33">
        <f>WEEKDAY($AE43)</f>
        <v>6</v>
      </c>
      <c r="AG43" s="33" t="str">
        <f>HLOOKUP($AF43,$AD$11:$AJ$12,2,FALSE)</f>
        <v>(金)</v>
      </c>
      <c r="AH43" s="33"/>
      <c r="AI43" s="33"/>
      <c r="AJ43" s="34"/>
    </row>
    <row r="44" spans="2:36" ht="20.25" customHeight="1" x14ac:dyDescent="0.15">
      <c r="B44" s="5"/>
      <c r="C44" s="118" t="str">
        <f t="shared" ref="C44:C73" si="5">IF(MONTH($AE44)=$AE$6,$AD44,"")</f>
        <v/>
      </c>
      <c r="D44" s="51" t="str">
        <f t="shared" ref="D44:D73" si="6">IF($C44="","(　)",$AG44)</f>
        <v>(　)</v>
      </c>
      <c r="E44" s="43"/>
      <c r="F44" s="23" t="s">
        <v>14</v>
      </c>
      <c r="G44" s="47"/>
      <c r="H44" s="23" t="s">
        <v>15</v>
      </c>
      <c r="I44" s="23" t="s">
        <v>27</v>
      </c>
      <c r="J44" s="47"/>
      <c r="K44" s="23" t="s">
        <v>14</v>
      </c>
      <c r="L44" s="47"/>
      <c r="M44" s="18" t="s">
        <v>15</v>
      </c>
      <c r="N44" s="148"/>
      <c r="O44" s="149"/>
      <c r="P44" s="149"/>
      <c r="Q44" s="149"/>
      <c r="R44" s="150"/>
      <c r="S44" s="149"/>
      <c r="T44" s="149"/>
      <c r="U44" s="149"/>
      <c r="V44" s="149"/>
      <c r="W44" s="149"/>
      <c r="X44" s="149"/>
      <c r="Y44" s="149"/>
      <c r="Z44" s="151"/>
      <c r="AA44" s="7"/>
      <c r="AD44" s="32">
        <v>2</v>
      </c>
      <c r="AE44" s="35">
        <f t="shared" ref="AE44:AE73" si="7">DATE($AD$6,$AE$6,$AD44)</f>
        <v>43071</v>
      </c>
      <c r="AF44" s="33">
        <f>WEEKDAY($AE44)</f>
        <v>7</v>
      </c>
      <c r="AG44" s="33" t="str">
        <f t="shared" ref="AG44:AG73" si="8">HLOOKUP($AF44,$AD$11:$AJ$12,2,FALSE)</f>
        <v>(土)</v>
      </c>
      <c r="AH44" s="33"/>
      <c r="AI44" s="33"/>
      <c r="AJ44" s="34"/>
    </row>
    <row r="45" spans="2:36" ht="20.25" customHeight="1" x14ac:dyDescent="0.15">
      <c r="B45" s="5"/>
      <c r="C45" s="118" t="str">
        <f t="shared" si="5"/>
        <v/>
      </c>
      <c r="D45" s="51" t="str">
        <f t="shared" si="6"/>
        <v>(　)</v>
      </c>
      <c r="E45" s="43"/>
      <c r="F45" s="23" t="s">
        <v>14</v>
      </c>
      <c r="G45" s="47"/>
      <c r="H45" s="23" t="s">
        <v>15</v>
      </c>
      <c r="I45" s="23" t="s">
        <v>27</v>
      </c>
      <c r="J45" s="47"/>
      <c r="K45" s="23" t="s">
        <v>14</v>
      </c>
      <c r="L45" s="47"/>
      <c r="M45" s="18" t="s">
        <v>15</v>
      </c>
      <c r="N45" s="148"/>
      <c r="O45" s="149"/>
      <c r="P45" s="149"/>
      <c r="Q45" s="149"/>
      <c r="R45" s="150"/>
      <c r="S45" s="149"/>
      <c r="T45" s="149"/>
      <c r="U45" s="149"/>
      <c r="V45" s="149"/>
      <c r="W45" s="149"/>
      <c r="X45" s="149"/>
      <c r="Y45" s="149"/>
      <c r="Z45" s="151"/>
      <c r="AA45" s="7"/>
      <c r="AD45" s="32">
        <v>3</v>
      </c>
      <c r="AE45" s="35">
        <f t="shared" si="7"/>
        <v>43072</v>
      </c>
      <c r="AF45" s="33">
        <f t="shared" ref="AF45:AF73" si="9">WEEKDAY($AE45)</f>
        <v>1</v>
      </c>
      <c r="AG45" s="33" t="str">
        <f t="shared" si="8"/>
        <v>(日)</v>
      </c>
      <c r="AH45" s="33"/>
      <c r="AI45" s="33"/>
      <c r="AJ45" s="34"/>
    </row>
    <row r="46" spans="2:36" ht="20.25" customHeight="1" x14ac:dyDescent="0.15">
      <c r="B46" s="5"/>
      <c r="C46" s="118" t="str">
        <f t="shared" si="5"/>
        <v/>
      </c>
      <c r="D46" s="51" t="str">
        <f t="shared" si="6"/>
        <v>(　)</v>
      </c>
      <c r="E46" s="43"/>
      <c r="F46" s="23" t="s">
        <v>14</v>
      </c>
      <c r="G46" s="47"/>
      <c r="H46" s="23" t="s">
        <v>15</v>
      </c>
      <c r="I46" s="23" t="s">
        <v>27</v>
      </c>
      <c r="J46" s="47"/>
      <c r="K46" s="23" t="s">
        <v>14</v>
      </c>
      <c r="L46" s="47"/>
      <c r="M46" s="18" t="s">
        <v>15</v>
      </c>
      <c r="N46" s="148"/>
      <c r="O46" s="149"/>
      <c r="P46" s="149"/>
      <c r="Q46" s="149"/>
      <c r="R46" s="150"/>
      <c r="S46" s="149"/>
      <c r="T46" s="149"/>
      <c r="U46" s="149"/>
      <c r="V46" s="149"/>
      <c r="W46" s="149"/>
      <c r="X46" s="149"/>
      <c r="Y46" s="149"/>
      <c r="Z46" s="151"/>
      <c r="AA46" s="7"/>
      <c r="AD46" s="32">
        <v>4</v>
      </c>
      <c r="AE46" s="35">
        <f t="shared" si="7"/>
        <v>43073</v>
      </c>
      <c r="AF46" s="33">
        <f t="shared" si="9"/>
        <v>2</v>
      </c>
      <c r="AG46" s="33" t="str">
        <f t="shared" si="8"/>
        <v>(月)</v>
      </c>
      <c r="AH46" s="33"/>
      <c r="AI46" s="33"/>
      <c r="AJ46" s="34"/>
    </row>
    <row r="47" spans="2:36" ht="20.25" customHeight="1" x14ac:dyDescent="0.15">
      <c r="B47" s="5"/>
      <c r="C47" s="118" t="str">
        <f t="shared" si="5"/>
        <v/>
      </c>
      <c r="D47" s="51" t="str">
        <f t="shared" si="6"/>
        <v>(　)</v>
      </c>
      <c r="E47" s="43"/>
      <c r="F47" s="23" t="s">
        <v>14</v>
      </c>
      <c r="G47" s="47"/>
      <c r="H47" s="23" t="s">
        <v>15</v>
      </c>
      <c r="I47" s="23" t="s">
        <v>27</v>
      </c>
      <c r="J47" s="47"/>
      <c r="K47" s="23" t="s">
        <v>14</v>
      </c>
      <c r="L47" s="47"/>
      <c r="M47" s="18" t="s">
        <v>15</v>
      </c>
      <c r="N47" s="148"/>
      <c r="O47" s="149"/>
      <c r="P47" s="149"/>
      <c r="Q47" s="149"/>
      <c r="R47" s="150"/>
      <c r="S47" s="149"/>
      <c r="T47" s="149"/>
      <c r="U47" s="149"/>
      <c r="V47" s="149"/>
      <c r="W47" s="149"/>
      <c r="X47" s="149"/>
      <c r="Y47" s="149"/>
      <c r="Z47" s="151"/>
      <c r="AA47" s="7"/>
      <c r="AD47" s="32">
        <v>5</v>
      </c>
      <c r="AE47" s="35">
        <f t="shared" si="7"/>
        <v>43074</v>
      </c>
      <c r="AF47" s="33">
        <f t="shared" si="9"/>
        <v>3</v>
      </c>
      <c r="AG47" s="33" t="str">
        <f t="shared" si="8"/>
        <v>(火)</v>
      </c>
      <c r="AH47" s="33"/>
      <c r="AI47" s="33"/>
      <c r="AJ47" s="34"/>
    </row>
    <row r="48" spans="2:36" ht="20.25" customHeight="1" x14ac:dyDescent="0.15">
      <c r="B48" s="5"/>
      <c r="C48" s="118" t="str">
        <f t="shared" si="5"/>
        <v/>
      </c>
      <c r="D48" s="51" t="str">
        <f t="shared" si="6"/>
        <v>(　)</v>
      </c>
      <c r="E48" s="43"/>
      <c r="F48" s="23" t="s">
        <v>14</v>
      </c>
      <c r="G48" s="47"/>
      <c r="H48" s="23" t="s">
        <v>15</v>
      </c>
      <c r="I48" s="23" t="s">
        <v>27</v>
      </c>
      <c r="J48" s="47"/>
      <c r="K48" s="23" t="s">
        <v>14</v>
      </c>
      <c r="L48" s="47"/>
      <c r="M48" s="18" t="s">
        <v>15</v>
      </c>
      <c r="N48" s="148"/>
      <c r="O48" s="149"/>
      <c r="P48" s="149"/>
      <c r="Q48" s="149"/>
      <c r="R48" s="150"/>
      <c r="S48" s="149"/>
      <c r="T48" s="149"/>
      <c r="U48" s="149"/>
      <c r="V48" s="149"/>
      <c r="W48" s="149"/>
      <c r="X48" s="149"/>
      <c r="Y48" s="149"/>
      <c r="Z48" s="151"/>
      <c r="AA48" s="7"/>
      <c r="AD48" s="32">
        <v>6</v>
      </c>
      <c r="AE48" s="35">
        <f t="shared" si="7"/>
        <v>43075</v>
      </c>
      <c r="AF48" s="33">
        <f t="shared" si="9"/>
        <v>4</v>
      </c>
      <c r="AG48" s="33" t="str">
        <f t="shared" si="8"/>
        <v>(水)</v>
      </c>
      <c r="AH48" s="33"/>
      <c r="AI48" s="33"/>
      <c r="AJ48" s="34"/>
    </row>
    <row r="49" spans="2:36" ht="20.25" customHeight="1" thickBot="1" x14ac:dyDescent="0.2">
      <c r="B49" s="5"/>
      <c r="C49" s="119" t="str">
        <f t="shared" si="5"/>
        <v/>
      </c>
      <c r="D49" s="52" t="str">
        <f t="shared" si="6"/>
        <v>(　)</v>
      </c>
      <c r="E49" s="44"/>
      <c r="F49" s="26" t="s">
        <v>14</v>
      </c>
      <c r="G49" s="48"/>
      <c r="H49" s="26" t="s">
        <v>15</v>
      </c>
      <c r="I49" s="26" t="s">
        <v>27</v>
      </c>
      <c r="J49" s="48"/>
      <c r="K49" s="26" t="s">
        <v>14</v>
      </c>
      <c r="L49" s="48"/>
      <c r="M49" s="27" t="s">
        <v>15</v>
      </c>
      <c r="N49" s="164"/>
      <c r="O49" s="165"/>
      <c r="P49" s="165"/>
      <c r="Q49" s="165"/>
      <c r="R49" s="166"/>
      <c r="S49" s="165"/>
      <c r="T49" s="165"/>
      <c r="U49" s="165"/>
      <c r="V49" s="165"/>
      <c r="W49" s="165"/>
      <c r="X49" s="165"/>
      <c r="Y49" s="165"/>
      <c r="Z49" s="167"/>
      <c r="AA49" s="7"/>
      <c r="AD49" s="32">
        <v>7</v>
      </c>
      <c r="AE49" s="35">
        <f t="shared" si="7"/>
        <v>43076</v>
      </c>
      <c r="AF49" s="33">
        <f t="shared" si="9"/>
        <v>5</v>
      </c>
      <c r="AG49" s="33" t="str">
        <f t="shared" si="8"/>
        <v>(木)</v>
      </c>
      <c r="AH49" s="33"/>
      <c r="AI49" s="33"/>
      <c r="AJ49" s="34"/>
    </row>
    <row r="50" spans="2:36" ht="20.25" customHeight="1" thickTop="1" x14ac:dyDescent="0.15">
      <c r="B50" s="5"/>
      <c r="C50" s="118" t="str">
        <f t="shared" si="5"/>
        <v/>
      </c>
      <c r="D50" s="53" t="str">
        <f t="shared" si="6"/>
        <v>(　)</v>
      </c>
      <c r="E50" s="45"/>
      <c r="F50" s="25" t="s">
        <v>14</v>
      </c>
      <c r="G50" s="116"/>
      <c r="H50" s="25" t="s">
        <v>15</v>
      </c>
      <c r="I50" s="25" t="s">
        <v>27</v>
      </c>
      <c r="J50" s="116"/>
      <c r="K50" s="25" t="s">
        <v>14</v>
      </c>
      <c r="L50" s="116"/>
      <c r="M50" s="17" t="s">
        <v>15</v>
      </c>
      <c r="N50" s="168"/>
      <c r="O50" s="130"/>
      <c r="P50" s="130"/>
      <c r="Q50" s="130"/>
      <c r="R50" s="169"/>
      <c r="S50" s="130"/>
      <c r="T50" s="130"/>
      <c r="U50" s="130"/>
      <c r="V50" s="130"/>
      <c r="W50" s="130"/>
      <c r="X50" s="130"/>
      <c r="Y50" s="130"/>
      <c r="Z50" s="131"/>
      <c r="AA50" s="7"/>
      <c r="AD50" s="32">
        <v>8</v>
      </c>
      <c r="AE50" s="35">
        <f t="shared" si="7"/>
        <v>43077</v>
      </c>
      <c r="AF50" s="33">
        <f t="shared" si="9"/>
        <v>6</v>
      </c>
      <c r="AG50" s="33" t="str">
        <f t="shared" si="8"/>
        <v>(金)</v>
      </c>
      <c r="AH50" s="33"/>
      <c r="AI50" s="33"/>
      <c r="AJ50" s="34"/>
    </row>
    <row r="51" spans="2:36" ht="20.25" customHeight="1" x14ac:dyDescent="0.15">
      <c r="B51" s="5"/>
      <c r="C51" s="118" t="str">
        <f t="shared" si="5"/>
        <v/>
      </c>
      <c r="D51" s="51" t="str">
        <f t="shared" si="6"/>
        <v>(　)</v>
      </c>
      <c r="E51" s="43"/>
      <c r="F51" s="23" t="s">
        <v>14</v>
      </c>
      <c r="G51" s="47"/>
      <c r="H51" s="23" t="s">
        <v>15</v>
      </c>
      <c r="I51" s="23" t="s">
        <v>27</v>
      </c>
      <c r="J51" s="47"/>
      <c r="K51" s="23" t="s">
        <v>14</v>
      </c>
      <c r="L51" s="47"/>
      <c r="M51" s="18" t="s">
        <v>15</v>
      </c>
      <c r="N51" s="148"/>
      <c r="O51" s="149"/>
      <c r="P51" s="149"/>
      <c r="Q51" s="149"/>
      <c r="R51" s="150"/>
      <c r="S51" s="149"/>
      <c r="T51" s="149"/>
      <c r="U51" s="149"/>
      <c r="V51" s="149"/>
      <c r="W51" s="149"/>
      <c r="X51" s="149"/>
      <c r="Y51" s="149"/>
      <c r="Z51" s="151"/>
      <c r="AA51" s="7"/>
      <c r="AD51" s="32">
        <v>9</v>
      </c>
      <c r="AE51" s="35">
        <f t="shared" si="7"/>
        <v>43078</v>
      </c>
      <c r="AF51" s="33">
        <f t="shared" si="9"/>
        <v>7</v>
      </c>
      <c r="AG51" s="33" t="str">
        <f t="shared" si="8"/>
        <v>(土)</v>
      </c>
      <c r="AH51" s="33"/>
      <c r="AI51" s="33"/>
      <c r="AJ51" s="34"/>
    </row>
    <row r="52" spans="2:36" ht="20.25" customHeight="1" x14ac:dyDescent="0.15">
      <c r="B52" s="5"/>
      <c r="C52" s="118" t="str">
        <f t="shared" si="5"/>
        <v/>
      </c>
      <c r="D52" s="51" t="str">
        <f t="shared" si="6"/>
        <v>(　)</v>
      </c>
      <c r="E52" s="43"/>
      <c r="F52" s="23" t="s">
        <v>14</v>
      </c>
      <c r="G52" s="47"/>
      <c r="H52" s="23" t="s">
        <v>15</v>
      </c>
      <c r="I52" s="23" t="s">
        <v>27</v>
      </c>
      <c r="J52" s="47"/>
      <c r="K52" s="23" t="s">
        <v>14</v>
      </c>
      <c r="L52" s="47"/>
      <c r="M52" s="18" t="s">
        <v>15</v>
      </c>
      <c r="N52" s="148"/>
      <c r="O52" s="149"/>
      <c r="P52" s="149"/>
      <c r="Q52" s="149"/>
      <c r="R52" s="150"/>
      <c r="S52" s="149"/>
      <c r="T52" s="149"/>
      <c r="U52" s="149"/>
      <c r="V52" s="149"/>
      <c r="W52" s="149"/>
      <c r="X52" s="149"/>
      <c r="Y52" s="149"/>
      <c r="Z52" s="151"/>
      <c r="AA52" s="7"/>
      <c r="AD52" s="32">
        <v>10</v>
      </c>
      <c r="AE52" s="35">
        <f t="shared" si="7"/>
        <v>43079</v>
      </c>
      <c r="AF52" s="33">
        <f t="shared" si="9"/>
        <v>1</v>
      </c>
      <c r="AG52" s="33" t="str">
        <f t="shared" si="8"/>
        <v>(日)</v>
      </c>
      <c r="AH52" s="33"/>
      <c r="AI52" s="33"/>
      <c r="AJ52" s="34"/>
    </row>
    <row r="53" spans="2:36" ht="20.25" customHeight="1" x14ac:dyDescent="0.15">
      <c r="B53" s="5"/>
      <c r="C53" s="118" t="str">
        <f t="shared" si="5"/>
        <v/>
      </c>
      <c r="D53" s="51" t="str">
        <f t="shared" si="6"/>
        <v>(　)</v>
      </c>
      <c r="E53" s="43"/>
      <c r="F53" s="23" t="s">
        <v>14</v>
      </c>
      <c r="G53" s="47"/>
      <c r="H53" s="23" t="s">
        <v>15</v>
      </c>
      <c r="I53" s="23" t="s">
        <v>27</v>
      </c>
      <c r="J53" s="47"/>
      <c r="K53" s="23" t="s">
        <v>14</v>
      </c>
      <c r="L53" s="47"/>
      <c r="M53" s="18" t="s">
        <v>15</v>
      </c>
      <c r="N53" s="148"/>
      <c r="O53" s="149"/>
      <c r="P53" s="149"/>
      <c r="Q53" s="149"/>
      <c r="R53" s="150"/>
      <c r="S53" s="149"/>
      <c r="T53" s="149"/>
      <c r="U53" s="149"/>
      <c r="V53" s="149"/>
      <c r="W53" s="149"/>
      <c r="X53" s="149"/>
      <c r="Y53" s="149"/>
      <c r="Z53" s="151"/>
      <c r="AA53" s="7"/>
      <c r="AD53" s="32">
        <v>11</v>
      </c>
      <c r="AE53" s="35">
        <f t="shared" si="7"/>
        <v>43080</v>
      </c>
      <c r="AF53" s="33">
        <f t="shared" si="9"/>
        <v>2</v>
      </c>
      <c r="AG53" s="33" t="str">
        <f t="shared" si="8"/>
        <v>(月)</v>
      </c>
      <c r="AH53" s="33"/>
      <c r="AI53" s="33"/>
      <c r="AJ53" s="34"/>
    </row>
    <row r="54" spans="2:36" ht="20.25" customHeight="1" x14ac:dyDescent="0.15">
      <c r="B54" s="5"/>
      <c r="C54" s="118" t="str">
        <f t="shared" si="5"/>
        <v/>
      </c>
      <c r="D54" s="51" t="str">
        <f t="shared" si="6"/>
        <v>(　)</v>
      </c>
      <c r="E54" s="43"/>
      <c r="F54" s="23" t="s">
        <v>14</v>
      </c>
      <c r="G54" s="47"/>
      <c r="H54" s="23" t="s">
        <v>15</v>
      </c>
      <c r="I54" s="23" t="s">
        <v>27</v>
      </c>
      <c r="J54" s="47"/>
      <c r="K54" s="23" t="s">
        <v>14</v>
      </c>
      <c r="L54" s="47"/>
      <c r="M54" s="18" t="s">
        <v>15</v>
      </c>
      <c r="N54" s="148"/>
      <c r="O54" s="149"/>
      <c r="P54" s="149"/>
      <c r="Q54" s="149"/>
      <c r="R54" s="150"/>
      <c r="S54" s="149"/>
      <c r="T54" s="149"/>
      <c r="U54" s="149"/>
      <c r="V54" s="149"/>
      <c r="W54" s="149"/>
      <c r="X54" s="149"/>
      <c r="Y54" s="149"/>
      <c r="Z54" s="151"/>
      <c r="AA54" s="7"/>
      <c r="AD54" s="32">
        <v>12</v>
      </c>
      <c r="AE54" s="35">
        <f t="shared" si="7"/>
        <v>43081</v>
      </c>
      <c r="AF54" s="33">
        <f t="shared" si="9"/>
        <v>3</v>
      </c>
      <c r="AG54" s="33" t="str">
        <f t="shared" si="8"/>
        <v>(火)</v>
      </c>
      <c r="AH54" s="33"/>
      <c r="AI54" s="33"/>
      <c r="AJ54" s="34"/>
    </row>
    <row r="55" spans="2:36" ht="20.25" customHeight="1" x14ac:dyDescent="0.15">
      <c r="B55" s="5"/>
      <c r="C55" s="118" t="str">
        <f t="shared" si="5"/>
        <v/>
      </c>
      <c r="D55" s="51" t="str">
        <f t="shared" si="6"/>
        <v>(　)</v>
      </c>
      <c r="E55" s="43"/>
      <c r="F55" s="23" t="s">
        <v>14</v>
      </c>
      <c r="G55" s="47"/>
      <c r="H55" s="23" t="s">
        <v>15</v>
      </c>
      <c r="I55" s="23" t="s">
        <v>27</v>
      </c>
      <c r="J55" s="47"/>
      <c r="K55" s="23" t="s">
        <v>14</v>
      </c>
      <c r="L55" s="47"/>
      <c r="M55" s="18" t="s">
        <v>15</v>
      </c>
      <c r="N55" s="148"/>
      <c r="O55" s="149"/>
      <c r="P55" s="149"/>
      <c r="Q55" s="149"/>
      <c r="R55" s="150"/>
      <c r="S55" s="149"/>
      <c r="T55" s="149"/>
      <c r="U55" s="149"/>
      <c r="V55" s="149"/>
      <c r="W55" s="149"/>
      <c r="X55" s="149"/>
      <c r="Y55" s="149"/>
      <c r="Z55" s="151"/>
      <c r="AA55" s="7"/>
      <c r="AD55" s="32">
        <v>13</v>
      </c>
      <c r="AE55" s="35">
        <f t="shared" si="7"/>
        <v>43082</v>
      </c>
      <c r="AF55" s="33">
        <f t="shared" si="9"/>
        <v>4</v>
      </c>
      <c r="AG55" s="33" t="str">
        <f t="shared" si="8"/>
        <v>(水)</v>
      </c>
      <c r="AH55" s="33"/>
      <c r="AI55" s="33"/>
      <c r="AJ55" s="34"/>
    </row>
    <row r="56" spans="2:36" ht="20.25" customHeight="1" thickBot="1" x14ac:dyDescent="0.2">
      <c r="B56" s="5"/>
      <c r="C56" s="119" t="str">
        <f t="shared" si="5"/>
        <v/>
      </c>
      <c r="D56" s="52" t="str">
        <f t="shared" si="6"/>
        <v>(　)</v>
      </c>
      <c r="E56" s="44"/>
      <c r="F56" s="26" t="s">
        <v>14</v>
      </c>
      <c r="G56" s="48"/>
      <c r="H56" s="26" t="s">
        <v>15</v>
      </c>
      <c r="I56" s="26" t="s">
        <v>27</v>
      </c>
      <c r="J56" s="48"/>
      <c r="K56" s="26" t="s">
        <v>14</v>
      </c>
      <c r="L56" s="48"/>
      <c r="M56" s="27" t="s">
        <v>15</v>
      </c>
      <c r="N56" s="164"/>
      <c r="O56" s="165"/>
      <c r="P56" s="165"/>
      <c r="Q56" s="165"/>
      <c r="R56" s="166"/>
      <c r="S56" s="165"/>
      <c r="T56" s="165"/>
      <c r="U56" s="165"/>
      <c r="V56" s="165"/>
      <c r="W56" s="165"/>
      <c r="X56" s="165"/>
      <c r="Y56" s="165"/>
      <c r="Z56" s="167"/>
      <c r="AA56" s="7"/>
      <c r="AD56" s="32">
        <v>14</v>
      </c>
      <c r="AE56" s="35">
        <f t="shared" si="7"/>
        <v>43083</v>
      </c>
      <c r="AF56" s="33">
        <f t="shared" si="9"/>
        <v>5</v>
      </c>
      <c r="AG56" s="33" t="str">
        <f t="shared" si="8"/>
        <v>(木)</v>
      </c>
      <c r="AH56" s="33"/>
      <c r="AI56" s="33"/>
      <c r="AJ56" s="34"/>
    </row>
    <row r="57" spans="2:36" ht="20.25" customHeight="1" thickTop="1" x14ac:dyDescent="0.15">
      <c r="B57" s="5"/>
      <c r="C57" s="118" t="str">
        <f t="shared" si="5"/>
        <v/>
      </c>
      <c r="D57" s="53" t="str">
        <f t="shared" si="6"/>
        <v>(　)</v>
      </c>
      <c r="E57" s="45"/>
      <c r="F57" s="25" t="s">
        <v>14</v>
      </c>
      <c r="G57" s="116"/>
      <c r="H57" s="25" t="s">
        <v>15</v>
      </c>
      <c r="I57" s="25" t="s">
        <v>27</v>
      </c>
      <c r="J57" s="116"/>
      <c r="K57" s="25" t="s">
        <v>14</v>
      </c>
      <c r="L57" s="116"/>
      <c r="M57" s="17" t="s">
        <v>15</v>
      </c>
      <c r="N57" s="168"/>
      <c r="O57" s="130"/>
      <c r="P57" s="130"/>
      <c r="Q57" s="130"/>
      <c r="R57" s="169"/>
      <c r="S57" s="130"/>
      <c r="T57" s="130"/>
      <c r="U57" s="130"/>
      <c r="V57" s="130"/>
      <c r="W57" s="130"/>
      <c r="X57" s="130"/>
      <c r="Y57" s="130"/>
      <c r="Z57" s="131"/>
      <c r="AA57" s="7"/>
      <c r="AD57" s="32">
        <v>15</v>
      </c>
      <c r="AE57" s="35">
        <f t="shared" si="7"/>
        <v>43084</v>
      </c>
      <c r="AF57" s="33">
        <f t="shared" si="9"/>
        <v>6</v>
      </c>
      <c r="AG57" s="33" t="str">
        <f t="shared" si="8"/>
        <v>(金)</v>
      </c>
      <c r="AH57" s="33"/>
      <c r="AI57" s="33"/>
      <c r="AJ57" s="34"/>
    </row>
    <row r="58" spans="2:36" ht="20.25" customHeight="1" x14ac:dyDescent="0.15">
      <c r="B58" s="5"/>
      <c r="C58" s="118" t="str">
        <f t="shared" si="5"/>
        <v/>
      </c>
      <c r="D58" s="51" t="str">
        <f t="shared" si="6"/>
        <v>(　)</v>
      </c>
      <c r="E58" s="43"/>
      <c r="F58" s="23" t="s">
        <v>14</v>
      </c>
      <c r="G58" s="47"/>
      <c r="H58" s="23" t="s">
        <v>15</v>
      </c>
      <c r="I58" s="23" t="s">
        <v>27</v>
      </c>
      <c r="J58" s="47"/>
      <c r="K58" s="23" t="s">
        <v>14</v>
      </c>
      <c r="L58" s="47"/>
      <c r="M58" s="18" t="s">
        <v>15</v>
      </c>
      <c r="N58" s="148"/>
      <c r="O58" s="149"/>
      <c r="P58" s="149"/>
      <c r="Q58" s="149"/>
      <c r="R58" s="150"/>
      <c r="S58" s="149"/>
      <c r="T58" s="149"/>
      <c r="U58" s="149"/>
      <c r="V58" s="149"/>
      <c r="W58" s="149"/>
      <c r="X58" s="149"/>
      <c r="Y58" s="149"/>
      <c r="Z58" s="151"/>
      <c r="AA58" s="7"/>
      <c r="AD58" s="32">
        <v>16</v>
      </c>
      <c r="AE58" s="35">
        <f t="shared" si="7"/>
        <v>43085</v>
      </c>
      <c r="AF58" s="33">
        <f t="shared" si="9"/>
        <v>7</v>
      </c>
      <c r="AG58" s="33" t="str">
        <f t="shared" si="8"/>
        <v>(土)</v>
      </c>
      <c r="AH58" s="33"/>
      <c r="AI58" s="33"/>
      <c r="AJ58" s="34"/>
    </row>
    <row r="59" spans="2:36" ht="20.25" customHeight="1" x14ac:dyDescent="0.15">
      <c r="B59" s="5"/>
      <c r="C59" s="118" t="str">
        <f t="shared" si="5"/>
        <v/>
      </c>
      <c r="D59" s="51" t="str">
        <f t="shared" si="6"/>
        <v>(　)</v>
      </c>
      <c r="E59" s="43"/>
      <c r="F59" s="23" t="s">
        <v>14</v>
      </c>
      <c r="G59" s="47"/>
      <c r="H59" s="23" t="s">
        <v>15</v>
      </c>
      <c r="I59" s="23" t="s">
        <v>27</v>
      </c>
      <c r="J59" s="47"/>
      <c r="K59" s="23" t="s">
        <v>14</v>
      </c>
      <c r="L59" s="47"/>
      <c r="M59" s="18" t="s">
        <v>15</v>
      </c>
      <c r="N59" s="148"/>
      <c r="O59" s="149"/>
      <c r="P59" s="149"/>
      <c r="Q59" s="149"/>
      <c r="R59" s="150"/>
      <c r="S59" s="149"/>
      <c r="T59" s="149"/>
      <c r="U59" s="149"/>
      <c r="V59" s="149"/>
      <c r="W59" s="149"/>
      <c r="X59" s="149"/>
      <c r="Y59" s="149"/>
      <c r="Z59" s="151"/>
      <c r="AA59" s="7"/>
      <c r="AD59" s="32">
        <v>17</v>
      </c>
      <c r="AE59" s="35">
        <f t="shared" si="7"/>
        <v>43086</v>
      </c>
      <c r="AF59" s="33">
        <f t="shared" si="9"/>
        <v>1</v>
      </c>
      <c r="AG59" s="33" t="str">
        <f t="shared" si="8"/>
        <v>(日)</v>
      </c>
      <c r="AH59" s="33"/>
      <c r="AI59" s="33"/>
      <c r="AJ59" s="34"/>
    </row>
    <row r="60" spans="2:36" ht="20.25" customHeight="1" x14ac:dyDescent="0.15">
      <c r="B60" s="5"/>
      <c r="C60" s="118" t="str">
        <f t="shared" si="5"/>
        <v/>
      </c>
      <c r="D60" s="51" t="str">
        <f t="shared" si="6"/>
        <v>(　)</v>
      </c>
      <c r="E60" s="43"/>
      <c r="F60" s="23" t="s">
        <v>14</v>
      </c>
      <c r="G60" s="47"/>
      <c r="H60" s="23" t="s">
        <v>15</v>
      </c>
      <c r="I60" s="23" t="s">
        <v>27</v>
      </c>
      <c r="J60" s="47"/>
      <c r="K60" s="23" t="s">
        <v>14</v>
      </c>
      <c r="L60" s="47"/>
      <c r="M60" s="18" t="s">
        <v>15</v>
      </c>
      <c r="N60" s="148"/>
      <c r="O60" s="149"/>
      <c r="P60" s="149"/>
      <c r="Q60" s="149"/>
      <c r="R60" s="150"/>
      <c r="S60" s="149"/>
      <c r="T60" s="149"/>
      <c r="U60" s="149"/>
      <c r="V60" s="149"/>
      <c r="W60" s="149"/>
      <c r="X60" s="149"/>
      <c r="Y60" s="149"/>
      <c r="Z60" s="151"/>
      <c r="AA60" s="7"/>
      <c r="AD60" s="32">
        <v>18</v>
      </c>
      <c r="AE60" s="35">
        <f t="shared" si="7"/>
        <v>43087</v>
      </c>
      <c r="AF60" s="33">
        <f t="shared" si="9"/>
        <v>2</v>
      </c>
      <c r="AG60" s="33" t="str">
        <f t="shared" si="8"/>
        <v>(月)</v>
      </c>
      <c r="AH60" s="33"/>
      <c r="AI60" s="33"/>
      <c r="AJ60" s="34"/>
    </row>
    <row r="61" spans="2:36" ht="20.25" customHeight="1" x14ac:dyDescent="0.15">
      <c r="B61" s="5"/>
      <c r="C61" s="118" t="str">
        <f t="shared" si="5"/>
        <v/>
      </c>
      <c r="D61" s="51" t="str">
        <f t="shared" si="6"/>
        <v>(　)</v>
      </c>
      <c r="E61" s="43"/>
      <c r="F61" s="23" t="s">
        <v>14</v>
      </c>
      <c r="G61" s="47"/>
      <c r="H61" s="23" t="s">
        <v>15</v>
      </c>
      <c r="I61" s="23" t="s">
        <v>27</v>
      </c>
      <c r="J61" s="47"/>
      <c r="K61" s="23" t="s">
        <v>14</v>
      </c>
      <c r="L61" s="47"/>
      <c r="M61" s="18" t="s">
        <v>15</v>
      </c>
      <c r="N61" s="148"/>
      <c r="O61" s="149"/>
      <c r="P61" s="149"/>
      <c r="Q61" s="149"/>
      <c r="R61" s="150"/>
      <c r="S61" s="149"/>
      <c r="T61" s="149"/>
      <c r="U61" s="149"/>
      <c r="V61" s="149"/>
      <c r="W61" s="149"/>
      <c r="X61" s="149"/>
      <c r="Y61" s="149"/>
      <c r="Z61" s="151"/>
      <c r="AA61" s="7"/>
      <c r="AD61" s="32">
        <v>19</v>
      </c>
      <c r="AE61" s="35">
        <f t="shared" si="7"/>
        <v>43088</v>
      </c>
      <c r="AF61" s="33">
        <f t="shared" si="9"/>
        <v>3</v>
      </c>
      <c r="AG61" s="33" t="str">
        <f t="shared" si="8"/>
        <v>(火)</v>
      </c>
      <c r="AH61" s="33"/>
      <c r="AI61" s="33"/>
      <c r="AJ61" s="34"/>
    </row>
    <row r="62" spans="2:36" ht="20.25" customHeight="1" x14ac:dyDescent="0.15">
      <c r="B62" s="5"/>
      <c r="C62" s="118" t="str">
        <f t="shared" si="5"/>
        <v/>
      </c>
      <c r="D62" s="51" t="str">
        <f t="shared" si="6"/>
        <v>(　)</v>
      </c>
      <c r="E62" s="43"/>
      <c r="F62" s="23" t="s">
        <v>14</v>
      </c>
      <c r="G62" s="47"/>
      <c r="H62" s="23" t="s">
        <v>15</v>
      </c>
      <c r="I62" s="23" t="s">
        <v>27</v>
      </c>
      <c r="J62" s="47"/>
      <c r="K62" s="23" t="s">
        <v>14</v>
      </c>
      <c r="L62" s="47"/>
      <c r="M62" s="18" t="s">
        <v>15</v>
      </c>
      <c r="N62" s="148"/>
      <c r="O62" s="149"/>
      <c r="P62" s="149"/>
      <c r="Q62" s="149"/>
      <c r="R62" s="150"/>
      <c r="S62" s="149"/>
      <c r="T62" s="149"/>
      <c r="U62" s="149"/>
      <c r="V62" s="149"/>
      <c r="W62" s="149"/>
      <c r="X62" s="149"/>
      <c r="Y62" s="149"/>
      <c r="Z62" s="151"/>
      <c r="AA62" s="7"/>
      <c r="AD62" s="32">
        <v>20</v>
      </c>
      <c r="AE62" s="35">
        <f t="shared" si="7"/>
        <v>43089</v>
      </c>
      <c r="AF62" s="33">
        <f t="shared" si="9"/>
        <v>4</v>
      </c>
      <c r="AG62" s="33" t="str">
        <f t="shared" si="8"/>
        <v>(水)</v>
      </c>
      <c r="AH62" s="33"/>
      <c r="AI62" s="33"/>
      <c r="AJ62" s="34"/>
    </row>
    <row r="63" spans="2:36" ht="20.25" customHeight="1" thickBot="1" x14ac:dyDescent="0.2">
      <c r="B63" s="5"/>
      <c r="C63" s="119" t="str">
        <f t="shared" si="5"/>
        <v/>
      </c>
      <c r="D63" s="52" t="str">
        <f t="shared" si="6"/>
        <v>(　)</v>
      </c>
      <c r="E63" s="44"/>
      <c r="F63" s="26" t="s">
        <v>14</v>
      </c>
      <c r="G63" s="48"/>
      <c r="H63" s="26" t="s">
        <v>15</v>
      </c>
      <c r="I63" s="26" t="s">
        <v>27</v>
      </c>
      <c r="J63" s="48"/>
      <c r="K63" s="26" t="s">
        <v>14</v>
      </c>
      <c r="L63" s="48"/>
      <c r="M63" s="27" t="s">
        <v>15</v>
      </c>
      <c r="N63" s="164"/>
      <c r="O63" s="165"/>
      <c r="P63" s="165"/>
      <c r="Q63" s="165"/>
      <c r="R63" s="166"/>
      <c r="S63" s="165"/>
      <c r="T63" s="165"/>
      <c r="U63" s="165"/>
      <c r="V63" s="165"/>
      <c r="W63" s="165"/>
      <c r="X63" s="165"/>
      <c r="Y63" s="165"/>
      <c r="Z63" s="167"/>
      <c r="AA63" s="7"/>
      <c r="AD63" s="32">
        <v>21</v>
      </c>
      <c r="AE63" s="35">
        <f t="shared" si="7"/>
        <v>43090</v>
      </c>
      <c r="AF63" s="33">
        <f t="shared" si="9"/>
        <v>5</v>
      </c>
      <c r="AG63" s="33" t="str">
        <f t="shared" si="8"/>
        <v>(木)</v>
      </c>
      <c r="AH63" s="33"/>
      <c r="AI63" s="33"/>
      <c r="AJ63" s="34"/>
    </row>
    <row r="64" spans="2:36" ht="20.25" customHeight="1" thickTop="1" x14ac:dyDescent="0.15">
      <c r="B64" s="5"/>
      <c r="C64" s="118" t="str">
        <f t="shared" si="5"/>
        <v/>
      </c>
      <c r="D64" s="53" t="str">
        <f t="shared" si="6"/>
        <v>(　)</v>
      </c>
      <c r="E64" s="45"/>
      <c r="F64" s="25" t="s">
        <v>14</v>
      </c>
      <c r="G64" s="116"/>
      <c r="H64" s="25" t="s">
        <v>15</v>
      </c>
      <c r="I64" s="25" t="s">
        <v>27</v>
      </c>
      <c r="J64" s="116"/>
      <c r="K64" s="25" t="s">
        <v>14</v>
      </c>
      <c r="L64" s="116"/>
      <c r="M64" s="17" t="s">
        <v>15</v>
      </c>
      <c r="N64" s="168"/>
      <c r="O64" s="130"/>
      <c r="P64" s="130"/>
      <c r="Q64" s="130"/>
      <c r="R64" s="169"/>
      <c r="S64" s="130"/>
      <c r="T64" s="130"/>
      <c r="U64" s="130"/>
      <c r="V64" s="130"/>
      <c r="W64" s="130"/>
      <c r="X64" s="130"/>
      <c r="Y64" s="130"/>
      <c r="Z64" s="131"/>
      <c r="AA64" s="7"/>
      <c r="AD64" s="32">
        <v>22</v>
      </c>
      <c r="AE64" s="35">
        <f t="shared" si="7"/>
        <v>43091</v>
      </c>
      <c r="AF64" s="33">
        <f t="shared" si="9"/>
        <v>6</v>
      </c>
      <c r="AG64" s="33" t="str">
        <f t="shared" si="8"/>
        <v>(金)</v>
      </c>
      <c r="AH64" s="33"/>
      <c r="AI64" s="33"/>
      <c r="AJ64" s="34"/>
    </row>
    <row r="65" spans="2:36" ht="20.25" customHeight="1" x14ac:dyDescent="0.15">
      <c r="B65" s="5"/>
      <c r="C65" s="118" t="str">
        <f t="shared" si="5"/>
        <v/>
      </c>
      <c r="D65" s="51" t="str">
        <f t="shared" si="6"/>
        <v>(　)</v>
      </c>
      <c r="E65" s="43"/>
      <c r="F65" s="23" t="s">
        <v>14</v>
      </c>
      <c r="G65" s="47"/>
      <c r="H65" s="23" t="s">
        <v>15</v>
      </c>
      <c r="I65" s="23" t="s">
        <v>27</v>
      </c>
      <c r="J65" s="47"/>
      <c r="K65" s="23" t="s">
        <v>14</v>
      </c>
      <c r="L65" s="47"/>
      <c r="M65" s="18" t="s">
        <v>15</v>
      </c>
      <c r="N65" s="148"/>
      <c r="O65" s="149"/>
      <c r="P65" s="149"/>
      <c r="Q65" s="149"/>
      <c r="R65" s="150"/>
      <c r="S65" s="149"/>
      <c r="T65" s="149"/>
      <c r="U65" s="149"/>
      <c r="V65" s="149"/>
      <c r="W65" s="149"/>
      <c r="X65" s="149"/>
      <c r="Y65" s="149"/>
      <c r="Z65" s="151"/>
      <c r="AA65" s="7"/>
      <c r="AD65" s="32">
        <v>23</v>
      </c>
      <c r="AE65" s="35">
        <f t="shared" si="7"/>
        <v>43092</v>
      </c>
      <c r="AF65" s="33">
        <f t="shared" si="9"/>
        <v>7</v>
      </c>
      <c r="AG65" s="33" t="str">
        <f t="shared" si="8"/>
        <v>(土)</v>
      </c>
      <c r="AH65" s="33"/>
      <c r="AI65" s="33"/>
      <c r="AJ65" s="34"/>
    </row>
    <row r="66" spans="2:36" ht="20.25" customHeight="1" x14ac:dyDescent="0.15">
      <c r="B66" s="5"/>
      <c r="C66" s="118" t="str">
        <f t="shared" si="5"/>
        <v/>
      </c>
      <c r="D66" s="51" t="str">
        <f t="shared" si="6"/>
        <v>(　)</v>
      </c>
      <c r="E66" s="43"/>
      <c r="F66" s="23" t="s">
        <v>14</v>
      </c>
      <c r="G66" s="47"/>
      <c r="H66" s="23" t="s">
        <v>15</v>
      </c>
      <c r="I66" s="23" t="s">
        <v>27</v>
      </c>
      <c r="J66" s="47"/>
      <c r="K66" s="23" t="s">
        <v>14</v>
      </c>
      <c r="L66" s="47"/>
      <c r="M66" s="18" t="s">
        <v>15</v>
      </c>
      <c r="N66" s="148"/>
      <c r="O66" s="149"/>
      <c r="P66" s="149"/>
      <c r="Q66" s="149"/>
      <c r="R66" s="150"/>
      <c r="S66" s="149"/>
      <c r="T66" s="149"/>
      <c r="U66" s="149"/>
      <c r="V66" s="149"/>
      <c r="W66" s="149"/>
      <c r="X66" s="149"/>
      <c r="Y66" s="149"/>
      <c r="Z66" s="151"/>
      <c r="AA66" s="7"/>
      <c r="AD66" s="32">
        <v>24</v>
      </c>
      <c r="AE66" s="35">
        <f t="shared" si="7"/>
        <v>43093</v>
      </c>
      <c r="AF66" s="33">
        <f t="shared" si="9"/>
        <v>1</v>
      </c>
      <c r="AG66" s="33" t="str">
        <f t="shared" si="8"/>
        <v>(日)</v>
      </c>
      <c r="AH66" s="33"/>
      <c r="AI66" s="33"/>
      <c r="AJ66" s="34"/>
    </row>
    <row r="67" spans="2:36" ht="20.25" customHeight="1" x14ac:dyDescent="0.15">
      <c r="B67" s="5"/>
      <c r="C67" s="118" t="str">
        <f t="shared" si="5"/>
        <v/>
      </c>
      <c r="D67" s="51" t="str">
        <f t="shared" si="6"/>
        <v>(　)</v>
      </c>
      <c r="E67" s="43"/>
      <c r="F67" s="23" t="s">
        <v>14</v>
      </c>
      <c r="G67" s="47"/>
      <c r="H67" s="23" t="s">
        <v>15</v>
      </c>
      <c r="I67" s="23" t="s">
        <v>27</v>
      </c>
      <c r="J67" s="47"/>
      <c r="K67" s="23" t="s">
        <v>14</v>
      </c>
      <c r="L67" s="47"/>
      <c r="M67" s="18" t="s">
        <v>15</v>
      </c>
      <c r="N67" s="148"/>
      <c r="O67" s="149"/>
      <c r="P67" s="149"/>
      <c r="Q67" s="149"/>
      <c r="R67" s="150"/>
      <c r="S67" s="149"/>
      <c r="T67" s="149"/>
      <c r="U67" s="149"/>
      <c r="V67" s="149"/>
      <c r="W67" s="149"/>
      <c r="X67" s="149"/>
      <c r="Y67" s="149"/>
      <c r="Z67" s="151"/>
      <c r="AA67" s="7"/>
      <c r="AD67" s="32">
        <v>25</v>
      </c>
      <c r="AE67" s="35">
        <f t="shared" si="7"/>
        <v>43094</v>
      </c>
      <c r="AF67" s="33">
        <f t="shared" si="9"/>
        <v>2</v>
      </c>
      <c r="AG67" s="33" t="str">
        <f t="shared" si="8"/>
        <v>(月)</v>
      </c>
      <c r="AH67" s="33"/>
      <c r="AI67" s="33"/>
      <c r="AJ67" s="34"/>
    </row>
    <row r="68" spans="2:36" ht="20.25" customHeight="1" x14ac:dyDescent="0.15">
      <c r="B68" s="5"/>
      <c r="C68" s="118" t="str">
        <f t="shared" si="5"/>
        <v/>
      </c>
      <c r="D68" s="51" t="str">
        <f t="shared" si="6"/>
        <v>(　)</v>
      </c>
      <c r="E68" s="43"/>
      <c r="F68" s="23" t="s">
        <v>14</v>
      </c>
      <c r="G68" s="47"/>
      <c r="H68" s="23" t="s">
        <v>15</v>
      </c>
      <c r="I68" s="23" t="s">
        <v>27</v>
      </c>
      <c r="J68" s="47"/>
      <c r="K68" s="23" t="s">
        <v>14</v>
      </c>
      <c r="L68" s="47"/>
      <c r="M68" s="18" t="s">
        <v>15</v>
      </c>
      <c r="N68" s="148"/>
      <c r="O68" s="149"/>
      <c r="P68" s="149"/>
      <c r="Q68" s="149"/>
      <c r="R68" s="150"/>
      <c r="S68" s="149"/>
      <c r="T68" s="149"/>
      <c r="U68" s="149"/>
      <c r="V68" s="149"/>
      <c r="W68" s="149"/>
      <c r="X68" s="149"/>
      <c r="Y68" s="149"/>
      <c r="Z68" s="151"/>
      <c r="AA68" s="7"/>
      <c r="AD68" s="32">
        <v>26</v>
      </c>
      <c r="AE68" s="35">
        <f t="shared" si="7"/>
        <v>43095</v>
      </c>
      <c r="AF68" s="33">
        <f t="shared" si="9"/>
        <v>3</v>
      </c>
      <c r="AG68" s="33" t="str">
        <f t="shared" si="8"/>
        <v>(火)</v>
      </c>
      <c r="AH68" s="33"/>
      <c r="AI68" s="33"/>
      <c r="AJ68" s="34"/>
    </row>
    <row r="69" spans="2:36" ht="20.25" customHeight="1" x14ac:dyDescent="0.15">
      <c r="B69" s="5"/>
      <c r="C69" s="118" t="str">
        <f t="shared" si="5"/>
        <v/>
      </c>
      <c r="D69" s="51" t="str">
        <f t="shared" si="6"/>
        <v>(　)</v>
      </c>
      <c r="E69" s="43"/>
      <c r="F69" s="23" t="s">
        <v>14</v>
      </c>
      <c r="G69" s="47"/>
      <c r="H69" s="23" t="s">
        <v>15</v>
      </c>
      <c r="I69" s="23" t="s">
        <v>27</v>
      </c>
      <c r="J69" s="47"/>
      <c r="K69" s="23" t="s">
        <v>14</v>
      </c>
      <c r="L69" s="47"/>
      <c r="M69" s="18" t="s">
        <v>15</v>
      </c>
      <c r="N69" s="148"/>
      <c r="O69" s="149"/>
      <c r="P69" s="149"/>
      <c r="Q69" s="149"/>
      <c r="R69" s="150"/>
      <c r="S69" s="149"/>
      <c r="T69" s="149"/>
      <c r="U69" s="149"/>
      <c r="V69" s="149"/>
      <c r="W69" s="149"/>
      <c r="X69" s="149"/>
      <c r="Y69" s="149"/>
      <c r="Z69" s="151"/>
      <c r="AA69" s="7"/>
      <c r="AD69" s="32">
        <v>27</v>
      </c>
      <c r="AE69" s="35">
        <f t="shared" si="7"/>
        <v>43096</v>
      </c>
      <c r="AF69" s="33">
        <f t="shared" si="9"/>
        <v>4</v>
      </c>
      <c r="AG69" s="33" t="str">
        <f t="shared" si="8"/>
        <v>(水)</v>
      </c>
      <c r="AH69" s="33"/>
      <c r="AI69" s="33"/>
      <c r="AJ69" s="34"/>
    </row>
    <row r="70" spans="2:36" ht="20.25" customHeight="1" thickBot="1" x14ac:dyDescent="0.2">
      <c r="B70" s="5"/>
      <c r="C70" s="119" t="str">
        <f t="shared" si="5"/>
        <v/>
      </c>
      <c r="D70" s="52" t="str">
        <f t="shared" si="6"/>
        <v>(　)</v>
      </c>
      <c r="E70" s="44"/>
      <c r="F70" s="26" t="s">
        <v>14</v>
      </c>
      <c r="G70" s="48"/>
      <c r="H70" s="26" t="s">
        <v>15</v>
      </c>
      <c r="I70" s="26" t="s">
        <v>27</v>
      </c>
      <c r="J70" s="48"/>
      <c r="K70" s="26" t="s">
        <v>14</v>
      </c>
      <c r="L70" s="48"/>
      <c r="M70" s="27" t="s">
        <v>15</v>
      </c>
      <c r="N70" s="164"/>
      <c r="O70" s="165"/>
      <c r="P70" s="165"/>
      <c r="Q70" s="165"/>
      <c r="R70" s="166"/>
      <c r="S70" s="165"/>
      <c r="T70" s="165"/>
      <c r="U70" s="165"/>
      <c r="V70" s="165"/>
      <c r="W70" s="165"/>
      <c r="X70" s="165"/>
      <c r="Y70" s="165"/>
      <c r="Z70" s="167"/>
      <c r="AA70" s="7"/>
      <c r="AD70" s="32">
        <v>28</v>
      </c>
      <c r="AE70" s="35">
        <f t="shared" si="7"/>
        <v>43097</v>
      </c>
      <c r="AF70" s="33">
        <f t="shared" si="9"/>
        <v>5</v>
      </c>
      <c r="AG70" s="33" t="str">
        <f t="shared" si="8"/>
        <v>(木)</v>
      </c>
      <c r="AH70" s="33"/>
      <c r="AI70" s="33"/>
      <c r="AJ70" s="34"/>
    </row>
    <row r="71" spans="2:36" ht="20.25" customHeight="1" thickTop="1" x14ac:dyDescent="0.15">
      <c r="B71" s="5"/>
      <c r="C71" s="118" t="str">
        <f t="shared" si="5"/>
        <v/>
      </c>
      <c r="D71" s="53" t="str">
        <f t="shared" si="6"/>
        <v>(　)</v>
      </c>
      <c r="E71" s="45"/>
      <c r="F71" s="25" t="s">
        <v>14</v>
      </c>
      <c r="G71" s="116"/>
      <c r="H71" s="25" t="s">
        <v>15</v>
      </c>
      <c r="I71" s="25" t="s">
        <v>27</v>
      </c>
      <c r="J71" s="116"/>
      <c r="K71" s="25" t="s">
        <v>14</v>
      </c>
      <c r="L71" s="116"/>
      <c r="M71" s="17" t="s">
        <v>15</v>
      </c>
      <c r="N71" s="168"/>
      <c r="O71" s="130"/>
      <c r="P71" s="130"/>
      <c r="Q71" s="130"/>
      <c r="R71" s="169"/>
      <c r="S71" s="130"/>
      <c r="T71" s="130"/>
      <c r="U71" s="130"/>
      <c r="V71" s="130"/>
      <c r="W71" s="130"/>
      <c r="X71" s="130"/>
      <c r="Y71" s="130"/>
      <c r="Z71" s="131"/>
      <c r="AA71" s="7"/>
      <c r="AD71" s="32">
        <v>29</v>
      </c>
      <c r="AE71" s="35">
        <f t="shared" si="7"/>
        <v>43098</v>
      </c>
      <c r="AF71" s="33">
        <f t="shared" si="9"/>
        <v>6</v>
      </c>
      <c r="AG71" s="33" t="str">
        <f t="shared" si="8"/>
        <v>(金)</v>
      </c>
      <c r="AH71" s="33"/>
      <c r="AI71" s="33"/>
      <c r="AJ71" s="34"/>
    </row>
    <row r="72" spans="2:36" ht="20.25" customHeight="1" x14ac:dyDescent="0.15">
      <c r="B72" s="5"/>
      <c r="C72" s="118" t="str">
        <f t="shared" si="5"/>
        <v/>
      </c>
      <c r="D72" s="51" t="str">
        <f t="shared" si="6"/>
        <v>(　)</v>
      </c>
      <c r="E72" s="43"/>
      <c r="F72" s="23" t="s">
        <v>14</v>
      </c>
      <c r="G72" s="47"/>
      <c r="H72" s="23" t="s">
        <v>15</v>
      </c>
      <c r="I72" s="23" t="s">
        <v>27</v>
      </c>
      <c r="J72" s="47"/>
      <c r="K72" s="23" t="s">
        <v>14</v>
      </c>
      <c r="L72" s="47"/>
      <c r="M72" s="18" t="s">
        <v>15</v>
      </c>
      <c r="N72" s="148"/>
      <c r="O72" s="149"/>
      <c r="P72" s="149"/>
      <c r="Q72" s="149"/>
      <c r="R72" s="150"/>
      <c r="S72" s="149"/>
      <c r="T72" s="149"/>
      <c r="U72" s="149"/>
      <c r="V72" s="149"/>
      <c r="W72" s="149"/>
      <c r="X72" s="149"/>
      <c r="Y72" s="149"/>
      <c r="Z72" s="151"/>
      <c r="AA72" s="7"/>
      <c r="AD72" s="32">
        <v>30</v>
      </c>
      <c r="AE72" s="35">
        <f t="shared" si="7"/>
        <v>43099</v>
      </c>
      <c r="AF72" s="33">
        <f t="shared" si="9"/>
        <v>7</v>
      </c>
      <c r="AG72" s="33" t="str">
        <f t="shared" si="8"/>
        <v>(土)</v>
      </c>
      <c r="AH72" s="33"/>
      <c r="AI72" s="33"/>
      <c r="AJ72" s="34"/>
    </row>
    <row r="73" spans="2:36" ht="20.25" customHeight="1" thickBot="1" x14ac:dyDescent="0.2">
      <c r="B73" s="5"/>
      <c r="C73" s="120" t="str">
        <f t="shared" si="5"/>
        <v/>
      </c>
      <c r="D73" s="54" t="str">
        <f t="shared" si="6"/>
        <v>(　)</v>
      </c>
      <c r="E73" s="46"/>
      <c r="F73" s="24" t="s">
        <v>14</v>
      </c>
      <c r="G73" s="49"/>
      <c r="H73" s="24" t="s">
        <v>15</v>
      </c>
      <c r="I73" s="24" t="s">
        <v>27</v>
      </c>
      <c r="J73" s="49"/>
      <c r="K73" s="24" t="s">
        <v>14</v>
      </c>
      <c r="L73" s="49"/>
      <c r="M73" s="19" t="s">
        <v>15</v>
      </c>
      <c r="N73" s="170"/>
      <c r="O73" s="171"/>
      <c r="P73" s="171"/>
      <c r="Q73" s="171"/>
      <c r="R73" s="172"/>
      <c r="S73" s="171"/>
      <c r="T73" s="171"/>
      <c r="U73" s="171"/>
      <c r="V73" s="171"/>
      <c r="W73" s="171"/>
      <c r="X73" s="171"/>
      <c r="Y73" s="171"/>
      <c r="Z73" s="173"/>
      <c r="AA73" s="7"/>
      <c r="AD73" s="32">
        <v>31</v>
      </c>
      <c r="AE73" s="35">
        <f t="shared" si="7"/>
        <v>43100</v>
      </c>
      <c r="AF73" s="33">
        <f t="shared" si="9"/>
        <v>1</v>
      </c>
      <c r="AG73" s="33" t="str">
        <f t="shared" si="8"/>
        <v>(日)</v>
      </c>
      <c r="AH73" s="33"/>
      <c r="AI73" s="33"/>
      <c r="AJ73" s="34"/>
    </row>
    <row r="74" spans="2:36" ht="20.25" customHeight="1" x14ac:dyDescent="0.15">
      <c r="B74" s="5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  <c r="AD74" s="32"/>
      <c r="AE74" s="33"/>
      <c r="AF74" s="33"/>
      <c r="AG74" s="33"/>
      <c r="AH74" s="33"/>
      <c r="AI74" s="33"/>
      <c r="AJ74" s="34"/>
    </row>
    <row r="75" spans="2:36" ht="20.25" customHeight="1" x14ac:dyDescent="0.15">
      <c r="B75" s="5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 t="s">
        <v>32</v>
      </c>
      <c r="Z75" s="6" t="s">
        <v>33</v>
      </c>
      <c r="AA75" s="7"/>
      <c r="AD75" s="32"/>
      <c r="AE75" s="33"/>
      <c r="AF75" s="33"/>
      <c r="AG75" s="33"/>
      <c r="AH75" s="33"/>
      <c r="AI75" s="33"/>
      <c r="AJ75" s="34"/>
    </row>
    <row r="76" spans="2:36" ht="20.25" customHeight="1" x14ac:dyDescent="0.15">
      <c r="B76" s="5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7"/>
      <c r="AD76" s="32"/>
      <c r="AE76" s="33"/>
      <c r="AF76" s="33"/>
      <c r="AG76" s="33"/>
      <c r="AH76" s="33"/>
      <c r="AI76" s="33"/>
      <c r="AJ76" s="34"/>
    </row>
    <row r="77" spans="2:36" ht="20.25" customHeight="1" x14ac:dyDescent="0.15">
      <c r="B77" s="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  <c r="AD77" s="32"/>
      <c r="AE77" s="33"/>
      <c r="AF77" s="33"/>
      <c r="AG77" s="33"/>
      <c r="AH77" s="33"/>
      <c r="AI77" s="33"/>
      <c r="AJ77" s="34"/>
    </row>
    <row r="78" spans="2:36" ht="20.25" customHeight="1" thickBot="1" x14ac:dyDescent="0.2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10"/>
      <c r="AD78" s="36"/>
      <c r="AE78" s="37"/>
      <c r="AF78" s="37"/>
      <c r="AG78" s="37"/>
      <c r="AH78" s="37"/>
      <c r="AI78" s="37"/>
      <c r="AJ78" s="38"/>
    </row>
  </sheetData>
  <sheetProtection algorithmName="SHA-512" hashValue="CebR+nSuED0TQoebCiG9d7dWpjNuy4eTC1xH9s82QNAt51wDZSlyIVqGGzo9+WxTzjA26ziMgsQXuruNddaM1A==" saltValue="YDlL9s3cRej60W3D2MmarA==" spinCount="100000" sheet="1" objects="1" scenarios="1" selectLockedCells="1"/>
  <mergeCells count="111">
    <mergeCell ref="N72:R72"/>
    <mergeCell ref="S72:Z72"/>
    <mergeCell ref="N73:R73"/>
    <mergeCell ref="S73:Z73"/>
    <mergeCell ref="AD4:AJ4"/>
    <mergeCell ref="K6:Z6"/>
    <mergeCell ref="N69:R69"/>
    <mergeCell ref="S69:Z69"/>
    <mergeCell ref="N70:R70"/>
    <mergeCell ref="S70:Z70"/>
    <mergeCell ref="N71:R71"/>
    <mergeCell ref="S71:Z71"/>
    <mergeCell ref="N66:R66"/>
    <mergeCell ref="S66:Z66"/>
    <mergeCell ref="N67:R67"/>
    <mergeCell ref="S67:Z67"/>
    <mergeCell ref="N68:R68"/>
    <mergeCell ref="S68:Z68"/>
    <mergeCell ref="N63:R63"/>
    <mergeCell ref="S63:Z63"/>
    <mergeCell ref="N64:R64"/>
    <mergeCell ref="S64:Z64"/>
    <mergeCell ref="N65:R65"/>
    <mergeCell ref="S65:Z65"/>
    <mergeCell ref="N60:R60"/>
    <mergeCell ref="S60:Z60"/>
    <mergeCell ref="N61:R61"/>
    <mergeCell ref="S61:Z61"/>
    <mergeCell ref="N62:R62"/>
    <mergeCell ref="S62:Z62"/>
    <mergeCell ref="N57:R57"/>
    <mergeCell ref="S57:Z57"/>
    <mergeCell ref="N58:R58"/>
    <mergeCell ref="S58:Z58"/>
    <mergeCell ref="N59:R59"/>
    <mergeCell ref="S59:Z59"/>
    <mergeCell ref="N54:R54"/>
    <mergeCell ref="S54:Z54"/>
    <mergeCell ref="N55:R55"/>
    <mergeCell ref="S55:Z55"/>
    <mergeCell ref="N56:R56"/>
    <mergeCell ref="S56:Z56"/>
    <mergeCell ref="N51:R51"/>
    <mergeCell ref="S51:Z51"/>
    <mergeCell ref="N52:R52"/>
    <mergeCell ref="S52:Z52"/>
    <mergeCell ref="N53:R53"/>
    <mergeCell ref="S53:Z53"/>
    <mergeCell ref="N48:R48"/>
    <mergeCell ref="S48:Z48"/>
    <mergeCell ref="N49:R49"/>
    <mergeCell ref="S49:Z49"/>
    <mergeCell ref="N50:R50"/>
    <mergeCell ref="S50:Z50"/>
    <mergeCell ref="N45:R45"/>
    <mergeCell ref="S45:Z45"/>
    <mergeCell ref="N46:R46"/>
    <mergeCell ref="S46:Z46"/>
    <mergeCell ref="N47:R47"/>
    <mergeCell ref="S47:Z47"/>
    <mergeCell ref="E42:M42"/>
    <mergeCell ref="N43:R43"/>
    <mergeCell ref="N42:R42"/>
    <mergeCell ref="S43:Z43"/>
    <mergeCell ref="S42:Z42"/>
    <mergeCell ref="N44:R44"/>
    <mergeCell ref="S44:Z44"/>
    <mergeCell ref="E20:K20"/>
    <mergeCell ref="L20:V20"/>
    <mergeCell ref="W20:Z20"/>
    <mergeCell ref="C41:I41"/>
    <mergeCell ref="E24:K24"/>
    <mergeCell ref="L24:V24"/>
    <mergeCell ref="W24:Z24"/>
    <mergeCell ref="C26:I26"/>
    <mergeCell ref="C27:Z30"/>
    <mergeCell ref="C33:Z36"/>
    <mergeCell ref="C32:R32"/>
    <mergeCell ref="E22:K22"/>
    <mergeCell ref="L22:V22"/>
    <mergeCell ref="W22:Z22"/>
    <mergeCell ref="E23:K23"/>
    <mergeCell ref="L23:V23"/>
    <mergeCell ref="W23:Z23"/>
    <mergeCell ref="E19:K19"/>
    <mergeCell ref="L19:V19"/>
    <mergeCell ref="W19:Z19"/>
    <mergeCell ref="E21:K21"/>
    <mergeCell ref="L21:V21"/>
    <mergeCell ref="W21:Z21"/>
    <mergeCell ref="W17:Z17"/>
    <mergeCell ref="E17:K17"/>
    <mergeCell ref="L17:V17"/>
    <mergeCell ref="Y1:Z1"/>
    <mergeCell ref="V1:W1"/>
    <mergeCell ref="S1:T1"/>
    <mergeCell ref="B3:AA3"/>
    <mergeCell ref="B5:I5"/>
    <mergeCell ref="U8:AA8"/>
    <mergeCell ref="R8:T8"/>
    <mergeCell ref="E18:K18"/>
    <mergeCell ref="L18:V18"/>
    <mergeCell ref="W18:Z18"/>
    <mergeCell ref="D6:E6"/>
    <mergeCell ref="G6:H6"/>
    <mergeCell ref="C16:G16"/>
    <mergeCell ref="U10:Z10"/>
    <mergeCell ref="U12:Z12"/>
    <mergeCell ref="R10:T10"/>
    <mergeCell ref="R12:T12"/>
    <mergeCell ref="N14:O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R78"/>
  <sheetViews>
    <sheetView topLeftCell="A28" zoomScaleNormal="100" zoomScaleSheetLayoutView="100" workbookViewId="0">
      <selection activeCell="AB1" sqref="AB1"/>
    </sheetView>
  </sheetViews>
  <sheetFormatPr defaultColWidth="3.375" defaultRowHeight="20.25" customHeight="1" x14ac:dyDescent="0.15"/>
  <cols>
    <col min="1" max="1" width="0.75" style="59" customWidth="1"/>
    <col min="2" max="27" width="3.375" style="59"/>
    <col min="28" max="28" width="0.75" style="59" customWidth="1"/>
    <col min="29" max="29" width="3.375" style="59"/>
    <col min="30" max="30" width="2.625" style="60" hidden="1" customWidth="1"/>
    <col min="31" max="31" width="3.5" style="60" hidden="1" customWidth="1"/>
    <col min="32" max="32" width="5.375" style="60" hidden="1" customWidth="1"/>
    <col min="33" max="33" width="5.25" style="60" hidden="1" customWidth="1"/>
    <col min="34" max="34" width="4.875" style="60" hidden="1" customWidth="1"/>
    <col min="35" max="35" width="3.625" style="60" hidden="1" customWidth="1"/>
    <col min="36" max="36" width="5.75" style="60" hidden="1" customWidth="1"/>
    <col min="37" max="44" width="3.375" style="60"/>
    <col min="45" max="16384" width="3.375" style="59"/>
  </cols>
  <sheetData>
    <row r="1" spans="2:43" s="60" customFormat="1" ht="20.25" customHeight="1" x14ac:dyDescent="0.15"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 t="s">
        <v>64</v>
      </c>
      <c r="R1" s="57" t="s">
        <v>65</v>
      </c>
      <c r="S1" s="224" t="s">
        <v>66</v>
      </c>
      <c r="T1" s="224"/>
      <c r="U1" s="57" t="s">
        <v>2</v>
      </c>
      <c r="V1" s="224">
        <v>5</v>
      </c>
      <c r="W1" s="224"/>
      <c r="X1" s="57" t="s">
        <v>1</v>
      </c>
      <c r="Y1" s="224">
        <v>10</v>
      </c>
      <c r="Z1" s="224"/>
      <c r="AA1" s="58" t="s">
        <v>0</v>
      </c>
      <c r="AB1" s="59"/>
      <c r="AC1" s="59"/>
    </row>
    <row r="2" spans="2:43" s="60" customFormat="1" ht="20.25" customHeight="1" x14ac:dyDescent="0.15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232" t="s">
        <v>53</v>
      </c>
      <c r="T2" s="232"/>
      <c r="U2" s="232"/>
      <c r="V2" s="232"/>
      <c r="W2" s="232"/>
      <c r="X2" s="232"/>
      <c r="Y2" s="232"/>
      <c r="Z2" s="232"/>
      <c r="AA2" s="233"/>
      <c r="AB2" s="59"/>
      <c r="AC2" s="59"/>
      <c r="AE2" s="63">
        <f ca="1">NOW()</f>
        <v>43605.740522800923</v>
      </c>
      <c r="AF2" s="60">
        <f ca="1">VALUE(YEAR($AE$2))</f>
        <v>2019</v>
      </c>
      <c r="AG2" s="60">
        <f ca="1">$AF$2-2018</f>
        <v>1</v>
      </c>
    </row>
    <row r="3" spans="2:43" s="60" customFormat="1" ht="20.25" customHeight="1" thickBot="1" x14ac:dyDescent="0.2">
      <c r="B3" s="225" t="s">
        <v>3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7"/>
      <c r="AB3" s="59"/>
      <c r="AC3" s="59"/>
    </row>
    <row r="4" spans="2:43" s="60" customFormat="1" ht="20.25" customHeight="1" thickBot="1" x14ac:dyDescent="0.2"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4"/>
      <c r="AB4" s="59"/>
      <c r="AC4" s="59"/>
      <c r="AD4" s="228" t="s">
        <v>41</v>
      </c>
      <c r="AE4" s="229"/>
      <c r="AF4" s="229"/>
      <c r="AG4" s="229"/>
      <c r="AH4" s="229"/>
      <c r="AI4" s="229"/>
      <c r="AJ4" s="230"/>
    </row>
    <row r="5" spans="2:43" s="60" customFormat="1" ht="20.25" customHeight="1" x14ac:dyDescent="0.15">
      <c r="B5" s="231" t="s">
        <v>4</v>
      </c>
      <c r="C5" s="204"/>
      <c r="D5" s="204"/>
      <c r="E5" s="204"/>
      <c r="F5" s="204"/>
      <c r="G5" s="204"/>
      <c r="H5" s="204"/>
      <c r="I5" s="204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4"/>
      <c r="AB5" s="59"/>
      <c r="AC5" s="59"/>
      <c r="AD5" s="65"/>
      <c r="AE5" s="66"/>
      <c r="AF5" s="66"/>
      <c r="AG5" s="66"/>
      <c r="AH5" s="66"/>
      <c r="AI5" s="66"/>
      <c r="AJ5" s="67"/>
      <c r="AQ5" s="68"/>
    </row>
    <row r="6" spans="2:43" s="60" customFormat="1" ht="20.25" customHeight="1" x14ac:dyDescent="0.15">
      <c r="B6" s="61" t="s">
        <v>64</v>
      </c>
      <c r="C6" s="62" t="s">
        <v>65</v>
      </c>
      <c r="D6" s="234" t="s">
        <v>66</v>
      </c>
      <c r="E6" s="234"/>
      <c r="F6" s="62" t="s">
        <v>2</v>
      </c>
      <c r="G6" s="234">
        <v>4</v>
      </c>
      <c r="H6" s="234"/>
      <c r="I6" s="62" t="s">
        <v>1</v>
      </c>
      <c r="J6" s="62" t="s">
        <v>9</v>
      </c>
      <c r="K6" s="204" t="s">
        <v>10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64"/>
      <c r="AB6" s="59"/>
      <c r="AC6" s="59"/>
      <c r="AD6" s="65">
        <f>IF($D$6="元",2018+1,2018+$D$6)</f>
        <v>2019</v>
      </c>
      <c r="AE6" s="66">
        <f>G6</f>
        <v>4</v>
      </c>
      <c r="AF6" s="66"/>
      <c r="AG6" s="69">
        <f>DATE(AD6,AE6,1)</f>
        <v>43556</v>
      </c>
      <c r="AH6" s="66"/>
      <c r="AI6" s="66"/>
      <c r="AJ6" s="67"/>
    </row>
    <row r="7" spans="2:43" s="60" customFormat="1" ht="20.25" customHeight="1" x14ac:dyDescent="0.15">
      <c r="B7" s="61"/>
      <c r="C7" s="62"/>
      <c r="D7" s="178" t="s">
        <v>52</v>
      </c>
      <c r="E7" s="235"/>
      <c r="F7" s="235"/>
      <c r="G7" s="235"/>
      <c r="H7" s="235"/>
      <c r="I7" s="235"/>
      <c r="J7" s="235"/>
      <c r="K7" s="235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62"/>
      <c r="AA7" s="64"/>
      <c r="AB7" s="59"/>
      <c r="AC7" s="59"/>
      <c r="AD7" s="65"/>
      <c r="AE7" s="66"/>
      <c r="AF7" s="66"/>
      <c r="AG7" s="66"/>
      <c r="AH7" s="66"/>
      <c r="AI7" s="66"/>
      <c r="AJ7" s="67"/>
    </row>
    <row r="8" spans="2:43" s="60" customFormat="1" ht="20.25" customHeight="1" x14ac:dyDescent="0.15">
      <c r="B8" s="61"/>
      <c r="C8" s="62"/>
      <c r="D8" s="236" t="s">
        <v>54</v>
      </c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71"/>
      <c r="R8" s="220" t="s">
        <v>5</v>
      </c>
      <c r="S8" s="220"/>
      <c r="T8" s="220"/>
      <c r="U8" s="180" t="s">
        <v>42</v>
      </c>
      <c r="V8" s="180"/>
      <c r="W8" s="180"/>
      <c r="X8" s="180"/>
      <c r="Y8" s="180"/>
      <c r="Z8" s="180"/>
      <c r="AA8" s="182"/>
      <c r="AB8" s="59"/>
      <c r="AC8" s="59"/>
      <c r="AD8" s="65"/>
      <c r="AE8" s="66"/>
      <c r="AF8" s="66"/>
      <c r="AG8" s="66"/>
      <c r="AH8" s="66"/>
      <c r="AI8" s="66"/>
      <c r="AJ8" s="67"/>
    </row>
    <row r="9" spans="2:43" s="60" customFormat="1" ht="20.25" customHeight="1" x14ac:dyDescent="0.15"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4"/>
      <c r="AB9" s="59"/>
      <c r="AC9" s="59"/>
      <c r="AD9" s="65"/>
      <c r="AE9" s="66"/>
      <c r="AF9" s="66"/>
      <c r="AG9" s="66"/>
      <c r="AH9" s="66"/>
      <c r="AI9" s="66"/>
      <c r="AJ9" s="67"/>
    </row>
    <row r="10" spans="2:43" s="60" customFormat="1" ht="20.25" customHeight="1" x14ac:dyDescent="0.15">
      <c r="B10" s="61"/>
      <c r="C10" s="62"/>
      <c r="D10" s="62"/>
      <c r="E10" s="238" t="s">
        <v>55</v>
      </c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20" t="s">
        <v>6</v>
      </c>
      <c r="S10" s="220"/>
      <c r="T10" s="220"/>
      <c r="U10" s="180" t="s">
        <v>43</v>
      </c>
      <c r="V10" s="180"/>
      <c r="W10" s="180"/>
      <c r="X10" s="180"/>
      <c r="Y10" s="180"/>
      <c r="Z10" s="180"/>
      <c r="AA10" s="64" t="s">
        <v>8</v>
      </c>
      <c r="AB10" s="59"/>
      <c r="AC10" s="59"/>
      <c r="AD10" s="65"/>
      <c r="AE10" s="66"/>
      <c r="AF10" s="66"/>
      <c r="AG10" s="66"/>
      <c r="AH10" s="66"/>
      <c r="AI10" s="66"/>
      <c r="AJ10" s="67"/>
    </row>
    <row r="11" spans="2:43" s="60" customFormat="1" ht="20.25" customHeight="1" x14ac:dyDescent="0.15"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4"/>
      <c r="AB11" s="59"/>
      <c r="AC11" s="59"/>
      <c r="AD11" s="65">
        <v>1</v>
      </c>
      <c r="AE11" s="66">
        <v>2</v>
      </c>
      <c r="AF11" s="66">
        <v>3</v>
      </c>
      <c r="AG11" s="66">
        <v>4</v>
      </c>
      <c r="AH11" s="66">
        <v>5</v>
      </c>
      <c r="AI11" s="66">
        <v>6</v>
      </c>
      <c r="AJ11" s="67">
        <v>7</v>
      </c>
    </row>
    <row r="12" spans="2:43" s="60" customFormat="1" ht="20.25" customHeight="1" x14ac:dyDescent="0.1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71"/>
      <c r="R12" s="220" t="s">
        <v>7</v>
      </c>
      <c r="S12" s="220"/>
      <c r="T12" s="220"/>
      <c r="U12" s="180" t="s">
        <v>44</v>
      </c>
      <c r="V12" s="180"/>
      <c r="W12" s="180"/>
      <c r="X12" s="180"/>
      <c r="Y12" s="180"/>
      <c r="Z12" s="180"/>
      <c r="AA12" s="64" t="s">
        <v>8</v>
      </c>
      <c r="AB12" s="59"/>
      <c r="AC12" s="59"/>
      <c r="AD12" s="65" t="s">
        <v>34</v>
      </c>
      <c r="AE12" s="66" t="s">
        <v>35</v>
      </c>
      <c r="AF12" s="66" t="s">
        <v>36</v>
      </c>
      <c r="AG12" s="66" t="s">
        <v>37</v>
      </c>
      <c r="AH12" s="66" t="s">
        <v>38</v>
      </c>
      <c r="AI12" s="66" t="s">
        <v>39</v>
      </c>
      <c r="AJ12" s="67" t="s">
        <v>40</v>
      </c>
    </row>
    <row r="13" spans="2:43" s="60" customFormat="1" ht="20.25" customHeight="1" x14ac:dyDescent="0.15"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71"/>
      <c r="R13" s="62"/>
      <c r="S13" s="62"/>
      <c r="T13" s="62"/>
      <c r="U13" s="62"/>
      <c r="V13" s="62"/>
      <c r="W13" s="62"/>
      <c r="X13" s="62"/>
      <c r="Y13" s="62"/>
      <c r="Z13" s="62"/>
      <c r="AA13" s="64"/>
      <c r="AB13" s="59"/>
      <c r="AC13" s="59"/>
      <c r="AD13" s="65"/>
      <c r="AE13" s="66"/>
      <c r="AF13" s="66"/>
      <c r="AG13" s="66"/>
      <c r="AH13" s="66"/>
      <c r="AI13" s="66"/>
      <c r="AJ13" s="67"/>
    </row>
    <row r="14" spans="2:43" s="60" customFormat="1" ht="20.25" customHeight="1" x14ac:dyDescent="0.15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220" t="s">
        <v>25</v>
      </c>
      <c r="O14" s="220"/>
      <c r="P14" s="62"/>
      <c r="Q14" s="71"/>
      <c r="R14" s="62"/>
      <c r="S14" s="62"/>
      <c r="T14" s="62"/>
      <c r="U14" s="62"/>
      <c r="V14" s="62"/>
      <c r="W14" s="62"/>
      <c r="X14" s="62"/>
      <c r="Y14" s="62"/>
      <c r="Z14" s="62"/>
      <c r="AA14" s="64"/>
      <c r="AB14" s="59"/>
      <c r="AC14" s="59"/>
      <c r="AD14" s="65"/>
      <c r="AE14" s="66"/>
      <c r="AF14" s="66"/>
      <c r="AG14" s="66"/>
      <c r="AH14" s="66"/>
      <c r="AI14" s="66"/>
      <c r="AJ14" s="67"/>
    </row>
    <row r="15" spans="2:43" s="60" customFormat="1" ht="20.25" customHeight="1" x14ac:dyDescent="0.15"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4"/>
      <c r="AB15" s="59"/>
      <c r="AC15" s="59"/>
      <c r="AD15" s="65"/>
      <c r="AE15" s="66"/>
      <c r="AF15" s="66"/>
      <c r="AG15" s="66"/>
      <c r="AH15" s="66"/>
      <c r="AI15" s="66"/>
      <c r="AJ15" s="67"/>
    </row>
    <row r="16" spans="2:43" s="60" customFormat="1" ht="20.25" customHeight="1" thickBot="1" x14ac:dyDescent="0.2">
      <c r="B16" s="72" t="s">
        <v>11</v>
      </c>
      <c r="C16" s="204" t="s">
        <v>16</v>
      </c>
      <c r="D16" s="204"/>
      <c r="E16" s="204"/>
      <c r="F16" s="204"/>
      <c r="G16" s="204"/>
      <c r="H16" s="223" t="s">
        <v>57</v>
      </c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64"/>
      <c r="AB16" s="59"/>
      <c r="AC16" s="59"/>
      <c r="AD16" s="65"/>
      <c r="AE16" s="66"/>
      <c r="AF16" s="66"/>
      <c r="AG16" s="66"/>
      <c r="AH16" s="66"/>
      <c r="AI16" s="66"/>
      <c r="AJ16" s="67"/>
    </row>
    <row r="17" spans="2:36" s="60" customFormat="1" ht="20.25" customHeight="1" thickBot="1" x14ac:dyDescent="0.2">
      <c r="B17" s="61"/>
      <c r="C17" s="73" t="s">
        <v>12</v>
      </c>
      <c r="D17" s="74" t="s">
        <v>17</v>
      </c>
      <c r="E17" s="221" t="s">
        <v>19</v>
      </c>
      <c r="F17" s="221"/>
      <c r="G17" s="221"/>
      <c r="H17" s="221"/>
      <c r="I17" s="221"/>
      <c r="J17" s="221"/>
      <c r="K17" s="221"/>
      <c r="L17" s="221" t="s">
        <v>20</v>
      </c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 t="s">
        <v>18</v>
      </c>
      <c r="X17" s="221"/>
      <c r="Y17" s="221"/>
      <c r="Z17" s="222"/>
      <c r="AA17" s="64"/>
      <c r="AB17" s="59"/>
      <c r="AC17" s="59"/>
      <c r="AD17" s="65"/>
      <c r="AE17" s="66"/>
      <c r="AF17" s="66"/>
      <c r="AG17" s="66"/>
      <c r="AH17" s="66"/>
      <c r="AI17" s="66"/>
      <c r="AJ17" s="67"/>
    </row>
    <row r="18" spans="2:36" s="60" customFormat="1" ht="20.25" customHeight="1" x14ac:dyDescent="0.15">
      <c r="B18" s="61"/>
      <c r="C18" s="75">
        <v>1</v>
      </c>
      <c r="D18" s="76" t="str">
        <f>IF($AD18=0,"(　)",$AG18)</f>
        <v>(月)</v>
      </c>
      <c r="E18" s="218" t="s">
        <v>45</v>
      </c>
      <c r="F18" s="218"/>
      <c r="G18" s="218"/>
      <c r="H18" s="218"/>
      <c r="I18" s="218"/>
      <c r="J18" s="218"/>
      <c r="K18" s="218"/>
      <c r="L18" s="218" t="s">
        <v>47</v>
      </c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 t="s">
        <v>48</v>
      </c>
      <c r="X18" s="218"/>
      <c r="Y18" s="218"/>
      <c r="Z18" s="219"/>
      <c r="AA18" s="64"/>
      <c r="AB18" s="59"/>
      <c r="AC18" s="59"/>
      <c r="AD18" s="65">
        <f>C18</f>
        <v>1</v>
      </c>
      <c r="AE18" s="69">
        <f>DATE($AD$6,$AE$6,$AD18)</f>
        <v>43556</v>
      </c>
      <c r="AF18" s="66">
        <f>WEEKDAY($AE18)</f>
        <v>2</v>
      </c>
      <c r="AG18" s="66" t="str">
        <f>HLOOKUP($AF18,$AD$11:$AJ$12,2,FALSE)</f>
        <v>(月)</v>
      </c>
      <c r="AH18" s="66"/>
      <c r="AI18" s="66"/>
      <c r="AJ18" s="67"/>
    </row>
    <row r="19" spans="2:36" s="60" customFormat="1" ht="20.25" customHeight="1" x14ac:dyDescent="0.15">
      <c r="B19" s="61"/>
      <c r="C19" s="77">
        <v>2</v>
      </c>
      <c r="D19" s="78" t="str">
        <f t="shared" ref="D19:D24" si="0">IF($AD19=0,"(　)",$AG19)</f>
        <v>(火)</v>
      </c>
      <c r="E19" s="216" t="s">
        <v>46</v>
      </c>
      <c r="F19" s="216"/>
      <c r="G19" s="216"/>
      <c r="H19" s="216"/>
      <c r="I19" s="216"/>
      <c r="J19" s="216"/>
      <c r="K19" s="216"/>
      <c r="L19" s="183" t="s">
        <v>47</v>
      </c>
      <c r="M19" s="184"/>
      <c r="N19" s="184"/>
      <c r="O19" s="184"/>
      <c r="P19" s="184"/>
      <c r="Q19" s="184"/>
      <c r="R19" s="184"/>
      <c r="S19" s="184"/>
      <c r="T19" s="184"/>
      <c r="U19" s="184"/>
      <c r="V19" s="185"/>
      <c r="W19" s="216" t="s">
        <v>49</v>
      </c>
      <c r="X19" s="216"/>
      <c r="Y19" s="216"/>
      <c r="Z19" s="217"/>
      <c r="AA19" s="64"/>
      <c r="AB19" s="59"/>
      <c r="AC19" s="59"/>
      <c r="AD19" s="65">
        <f t="shared" ref="AD19:AD24" si="1">C19</f>
        <v>2</v>
      </c>
      <c r="AE19" s="69">
        <f t="shared" ref="AE19:AE24" si="2">DATE($AD$6,$AE$6,$AD19)</f>
        <v>43557</v>
      </c>
      <c r="AF19" s="66">
        <f t="shared" ref="AF19:AF24" si="3">WEEKDAY($AE19)</f>
        <v>3</v>
      </c>
      <c r="AG19" s="66" t="str">
        <f t="shared" ref="AG19:AG24" si="4">HLOOKUP($AF19,$AD$11:$AJ$12,2,FALSE)</f>
        <v>(火)</v>
      </c>
      <c r="AH19" s="66"/>
      <c r="AI19" s="66"/>
      <c r="AJ19" s="67"/>
    </row>
    <row r="20" spans="2:36" s="60" customFormat="1" ht="20.25" customHeight="1" x14ac:dyDescent="0.15">
      <c r="B20" s="61"/>
      <c r="C20" s="77"/>
      <c r="D20" s="78" t="str">
        <f t="shared" si="0"/>
        <v>(　)</v>
      </c>
      <c r="E20" s="183"/>
      <c r="F20" s="184"/>
      <c r="G20" s="184"/>
      <c r="H20" s="184"/>
      <c r="I20" s="184"/>
      <c r="J20" s="184"/>
      <c r="K20" s="185"/>
      <c r="L20" s="183"/>
      <c r="M20" s="184"/>
      <c r="N20" s="184"/>
      <c r="O20" s="184"/>
      <c r="P20" s="184"/>
      <c r="Q20" s="184"/>
      <c r="R20" s="184"/>
      <c r="S20" s="184"/>
      <c r="T20" s="184"/>
      <c r="U20" s="184"/>
      <c r="V20" s="185"/>
      <c r="W20" s="183"/>
      <c r="X20" s="184"/>
      <c r="Y20" s="184"/>
      <c r="Z20" s="186"/>
      <c r="AA20" s="64"/>
      <c r="AB20" s="59"/>
      <c r="AC20" s="59"/>
      <c r="AD20" s="65">
        <f t="shared" si="1"/>
        <v>0</v>
      </c>
      <c r="AE20" s="69">
        <f t="shared" si="2"/>
        <v>43555</v>
      </c>
      <c r="AF20" s="66">
        <f t="shared" si="3"/>
        <v>1</v>
      </c>
      <c r="AG20" s="66" t="str">
        <f t="shared" si="4"/>
        <v>(日)</v>
      </c>
      <c r="AH20" s="66"/>
      <c r="AI20" s="66"/>
      <c r="AJ20" s="67"/>
    </row>
    <row r="21" spans="2:36" s="60" customFormat="1" ht="20.25" customHeight="1" x14ac:dyDescent="0.15">
      <c r="B21" s="61"/>
      <c r="C21" s="77"/>
      <c r="D21" s="78" t="str">
        <f t="shared" si="0"/>
        <v>(　)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  <c r="AA21" s="64"/>
      <c r="AB21" s="59"/>
      <c r="AC21" s="59"/>
      <c r="AD21" s="65">
        <f t="shared" si="1"/>
        <v>0</v>
      </c>
      <c r="AE21" s="69">
        <f t="shared" si="2"/>
        <v>43555</v>
      </c>
      <c r="AF21" s="66">
        <f t="shared" si="3"/>
        <v>1</v>
      </c>
      <c r="AG21" s="66" t="str">
        <f t="shared" si="4"/>
        <v>(日)</v>
      </c>
      <c r="AH21" s="66"/>
      <c r="AI21" s="66"/>
      <c r="AJ21" s="67"/>
    </row>
    <row r="22" spans="2:36" s="60" customFormat="1" ht="20.25" customHeight="1" x14ac:dyDescent="0.15">
      <c r="B22" s="61"/>
      <c r="C22" s="77"/>
      <c r="D22" s="78" t="str">
        <f t="shared" si="0"/>
        <v>(　)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7"/>
      <c r="AA22" s="64"/>
      <c r="AB22" s="59"/>
      <c r="AC22" s="59"/>
      <c r="AD22" s="65">
        <f t="shared" si="1"/>
        <v>0</v>
      </c>
      <c r="AE22" s="69">
        <f t="shared" si="2"/>
        <v>43555</v>
      </c>
      <c r="AF22" s="66">
        <f t="shared" si="3"/>
        <v>1</v>
      </c>
      <c r="AG22" s="66" t="str">
        <f t="shared" si="4"/>
        <v>(日)</v>
      </c>
      <c r="AH22" s="66"/>
      <c r="AI22" s="66"/>
      <c r="AJ22" s="67"/>
    </row>
    <row r="23" spans="2:36" s="60" customFormat="1" ht="20.25" customHeight="1" x14ac:dyDescent="0.15">
      <c r="B23" s="61"/>
      <c r="C23" s="77"/>
      <c r="D23" s="78" t="str">
        <f t="shared" si="0"/>
        <v>(　)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7"/>
      <c r="AA23" s="64"/>
      <c r="AB23" s="59"/>
      <c r="AC23" s="59"/>
      <c r="AD23" s="65">
        <f t="shared" si="1"/>
        <v>0</v>
      </c>
      <c r="AE23" s="69">
        <f t="shared" si="2"/>
        <v>43555</v>
      </c>
      <c r="AF23" s="66">
        <f t="shared" si="3"/>
        <v>1</v>
      </c>
      <c r="AG23" s="66" t="str">
        <f t="shared" si="4"/>
        <v>(日)</v>
      </c>
      <c r="AH23" s="66"/>
      <c r="AI23" s="66"/>
      <c r="AJ23" s="67"/>
    </row>
    <row r="24" spans="2:36" s="60" customFormat="1" ht="20.25" customHeight="1" thickBot="1" x14ac:dyDescent="0.2">
      <c r="B24" s="61"/>
      <c r="C24" s="79"/>
      <c r="D24" s="80" t="str">
        <f t="shared" si="0"/>
        <v>(　)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4"/>
      <c r="AA24" s="64"/>
      <c r="AB24" s="59"/>
      <c r="AC24" s="59"/>
      <c r="AD24" s="65">
        <f t="shared" si="1"/>
        <v>0</v>
      </c>
      <c r="AE24" s="69">
        <f t="shared" si="2"/>
        <v>43555</v>
      </c>
      <c r="AF24" s="66">
        <f t="shared" si="3"/>
        <v>1</v>
      </c>
      <c r="AG24" s="66" t="str">
        <f t="shared" si="4"/>
        <v>(日)</v>
      </c>
      <c r="AH24" s="66"/>
      <c r="AI24" s="66"/>
      <c r="AJ24" s="67"/>
    </row>
    <row r="25" spans="2:36" s="60" customFormat="1" ht="20.25" customHeight="1" x14ac:dyDescent="0.15">
      <c r="B25" s="61"/>
      <c r="C25" s="177" t="s">
        <v>56</v>
      </c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62"/>
      <c r="X25" s="62"/>
      <c r="Y25" s="62"/>
      <c r="Z25" s="62"/>
      <c r="AA25" s="64"/>
      <c r="AB25" s="59"/>
      <c r="AC25" s="59"/>
      <c r="AD25" s="65"/>
      <c r="AE25" s="66"/>
      <c r="AF25" s="66"/>
      <c r="AG25" s="66"/>
      <c r="AH25" s="66"/>
      <c r="AI25" s="66"/>
      <c r="AJ25" s="67"/>
    </row>
    <row r="26" spans="2:36" s="60" customFormat="1" ht="20.25" customHeight="1" thickBot="1" x14ac:dyDescent="0.2">
      <c r="B26" s="72" t="s">
        <v>21</v>
      </c>
      <c r="C26" s="204" t="s">
        <v>22</v>
      </c>
      <c r="D26" s="204"/>
      <c r="E26" s="204"/>
      <c r="F26" s="204"/>
      <c r="G26" s="204"/>
      <c r="H26" s="204"/>
      <c r="I26" s="204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4"/>
      <c r="AB26" s="59"/>
      <c r="AC26" s="59"/>
      <c r="AD26" s="65"/>
      <c r="AE26" s="66"/>
      <c r="AF26" s="66"/>
      <c r="AG26" s="66"/>
      <c r="AH26" s="66"/>
      <c r="AI26" s="66"/>
      <c r="AJ26" s="67"/>
    </row>
    <row r="27" spans="2:36" s="60" customFormat="1" ht="20.25" customHeight="1" x14ac:dyDescent="0.15">
      <c r="B27" s="61"/>
      <c r="C27" s="195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7"/>
      <c r="AA27" s="64"/>
      <c r="AB27" s="59"/>
      <c r="AC27" s="59"/>
      <c r="AD27" s="65"/>
      <c r="AE27" s="66"/>
      <c r="AF27" s="66"/>
      <c r="AG27" s="66"/>
      <c r="AH27" s="66"/>
      <c r="AI27" s="66"/>
      <c r="AJ27" s="67"/>
    </row>
    <row r="28" spans="2:36" s="60" customFormat="1" ht="20.25" customHeight="1" x14ac:dyDescent="0.15">
      <c r="B28" s="61"/>
      <c r="C28" s="198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200"/>
      <c r="AA28" s="64"/>
      <c r="AB28" s="59"/>
      <c r="AC28" s="59"/>
      <c r="AD28" s="65"/>
      <c r="AE28" s="66"/>
      <c r="AF28" s="66"/>
      <c r="AG28" s="66"/>
      <c r="AH28" s="66"/>
      <c r="AI28" s="66"/>
      <c r="AJ28" s="67"/>
    </row>
    <row r="29" spans="2:36" s="60" customFormat="1" ht="20.25" customHeight="1" x14ac:dyDescent="0.15">
      <c r="B29" s="61"/>
      <c r="C29" s="198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200"/>
      <c r="AA29" s="64"/>
      <c r="AB29" s="59"/>
      <c r="AC29" s="59"/>
      <c r="AD29" s="65"/>
      <c r="AE29" s="66"/>
      <c r="AF29" s="66"/>
      <c r="AG29" s="66"/>
      <c r="AH29" s="66"/>
      <c r="AI29" s="66"/>
      <c r="AJ29" s="67"/>
    </row>
    <row r="30" spans="2:36" s="60" customFormat="1" ht="20.25" customHeight="1" thickBot="1" x14ac:dyDescent="0.2">
      <c r="B30" s="61"/>
      <c r="C30" s="201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3"/>
      <c r="AA30" s="64"/>
      <c r="AB30" s="59"/>
      <c r="AC30" s="59"/>
      <c r="AD30" s="65"/>
      <c r="AE30" s="66"/>
      <c r="AF30" s="66"/>
      <c r="AG30" s="66"/>
      <c r="AH30" s="66"/>
      <c r="AI30" s="66"/>
      <c r="AJ30" s="67"/>
    </row>
    <row r="31" spans="2:36" s="60" customFormat="1" ht="20.25" customHeight="1" x14ac:dyDescent="0.15">
      <c r="B31" s="61"/>
      <c r="C31" s="177" t="s">
        <v>58</v>
      </c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64"/>
      <c r="AB31" s="59"/>
      <c r="AC31" s="59"/>
      <c r="AD31" s="65"/>
      <c r="AE31" s="66"/>
      <c r="AF31" s="66"/>
      <c r="AG31" s="66"/>
      <c r="AH31" s="66"/>
      <c r="AI31" s="66"/>
      <c r="AJ31" s="67"/>
    </row>
    <row r="32" spans="2:36" s="60" customFormat="1" ht="20.25" customHeight="1" thickBot="1" x14ac:dyDescent="0.2">
      <c r="B32" s="72" t="s">
        <v>23</v>
      </c>
      <c r="C32" s="215" t="s">
        <v>24</v>
      </c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62"/>
      <c r="T32" s="62"/>
      <c r="U32" s="62"/>
      <c r="V32" s="62"/>
      <c r="W32" s="62"/>
      <c r="X32" s="62"/>
      <c r="Y32" s="62"/>
      <c r="Z32" s="62"/>
      <c r="AA32" s="64"/>
      <c r="AB32" s="59"/>
      <c r="AC32" s="59"/>
      <c r="AD32" s="65"/>
      <c r="AE32" s="66"/>
      <c r="AF32" s="66"/>
      <c r="AG32" s="66"/>
      <c r="AH32" s="66"/>
      <c r="AI32" s="66"/>
      <c r="AJ32" s="67"/>
    </row>
    <row r="33" spans="2:36" s="60" customFormat="1" ht="20.25" customHeight="1" x14ac:dyDescent="0.15">
      <c r="B33" s="61"/>
      <c r="C33" s="195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7"/>
      <c r="AA33" s="64"/>
      <c r="AB33" s="59"/>
      <c r="AC33" s="59"/>
      <c r="AD33" s="65"/>
      <c r="AE33" s="66"/>
      <c r="AF33" s="66"/>
      <c r="AG33" s="66"/>
      <c r="AH33" s="66"/>
      <c r="AI33" s="66"/>
      <c r="AJ33" s="67"/>
    </row>
    <row r="34" spans="2:36" s="60" customFormat="1" ht="20.25" customHeight="1" x14ac:dyDescent="0.15">
      <c r="B34" s="61"/>
      <c r="C34" s="198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200"/>
      <c r="AA34" s="64"/>
      <c r="AB34" s="59"/>
      <c r="AC34" s="59"/>
      <c r="AD34" s="65"/>
      <c r="AE34" s="66"/>
      <c r="AF34" s="66"/>
      <c r="AG34" s="66"/>
      <c r="AH34" s="66"/>
      <c r="AI34" s="66"/>
      <c r="AJ34" s="67"/>
    </row>
    <row r="35" spans="2:36" s="60" customFormat="1" ht="20.25" customHeight="1" x14ac:dyDescent="0.15">
      <c r="B35" s="61"/>
      <c r="C35" s="198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200"/>
      <c r="AA35" s="64"/>
      <c r="AB35" s="59"/>
      <c r="AC35" s="59"/>
      <c r="AD35" s="65"/>
      <c r="AE35" s="66"/>
      <c r="AF35" s="66"/>
      <c r="AG35" s="66"/>
      <c r="AH35" s="66"/>
      <c r="AI35" s="66"/>
      <c r="AJ35" s="67"/>
    </row>
    <row r="36" spans="2:36" s="60" customFormat="1" ht="20.25" customHeight="1" thickBot="1" x14ac:dyDescent="0.2">
      <c r="B36" s="61"/>
      <c r="C36" s="201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3"/>
      <c r="AA36" s="64"/>
      <c r="AB36" s="59"/>
      <c r="AC36" s="59"/>
      <c r="AD36" s="65"/>
      <c r="AE36" s="66"/>
      <c r="AF36" s="66"/>
      <c r="AG36" s="66"/>
      <c r="AH36" s="66"/>
      <c r="AI36" s="66"/>
      <c r="AJ36" s="67"/>
    </row>
    <row r="37" spans="2:36" s="60" customFormat="1" ht="20.25" customHeight="1" x14ac:dyDescent="0.15">
      <c r="B37" s="61"/>
      <c r="C37" s="177" t="s">
        <v>59</v>
      </c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64"/>
      <c r="AB37" s="59"/>
      <c r="AC37" s="59"/>
      <c r="AD37" s="65"/>
      <c r="AE37" s="66"/>
      <c r="AF37" s="66"/>
      <c r="AG37" s="66"/>
      <c r="AH37" s="66"/>
      <c r="AI37" s="66"/>
      <c r="AJ37" s="67"/>
    </row>
    <row r="38" spans="2:36" s="60" customFormat="1" ht="20.25" customHeight="1" x14ac:dyDescent="0.15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4"/>
      <c r="AB38" s="59"/>
      <c r="AC38" s="59"/>
      <c r="AD38" s="65"/>
      <c r="AE38" s="66"/>
      <c r="AF38" s="66"/>
      <c r="AG38" s="66"/>
      <c r="AH38" s="66"/>
      <c r="AI38" s="66"/>
      <c r="AJ38" s="67"/>
    </row>
    <row r="39" spans="2:36" s="60" customFormat="1" ht="20.25" customHeight="1" thickBot="1" x14ac:dyDescent="0.2"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3"/>
      <c r="AB39" s="59"/>
      <c r="AC39" s="59"/>
      <c r="AD39" s="65"/>
      <c r="AE39" s="66"/>
      <c r="AF39" s="66"/>
      <c r="AG39" s="66"/>
      <c r="AH39" s="66"/>
      <c r="AI39" s="66"/>
      <c r="AJ39" s="67"/>
    </row>
    <row r="40" spans="2:36" s="60" customFormat="1" ht="20.25" customHeight="1" x14ac:dyDescent="0.15">
      <c r="B40" s="55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84"/>
      <c r="AB40" s="59"/>
      <c r="AC40" s="59"/>
      <c r="AD40" s="65"/>
      <c r="AE40" s="66"/>
      <c r="AF40" s="66"/>
      <c r="AG40" s="66"/>
      <c r="AH40" s="66"/>
      <c r="AI40" s="66"/>
      <c r="AJ40" s="67"/>
    </row>
    <row r="41" spans="2:36" s="60" customFormat="1" ht="20.25" customHeight="1" thickBot="1" x14ac:dyDescent="0.2">
      <c r="B41" s="72" t="s">
        <v>26</v>
      </c>
      <c r="C41" s="204" t="s">
        <v>31</v>
      </c>
      <c r="D41" s="204"/>
      <c r="E41" s="204"/>
      <c r="F41" s="204"/>
      <c r="G41" s="204"/>
      <c r="H41" s="204"/>
      <c r="I41" s="204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4"/>
      <c r="AB41" s="59"/>
      <c r="AC41" s="59"/>
      <c r="AD41" s="65"/>
      <c r="AE41" s="66"/>
      <c r="AF41" s="66"/>
      <c r="AG41" s="66"/>
      <c r="AH41" s="66"/>
      <c r="AI41" s="66"/>
      <c r="AJ41" s="67"/>
    </row>
    <row r="42" spans="2:36" s="60" customFormat="1" ht="20.25" customHeight="1" thickBot="1" x14ac:dyDescent="0.2">
      <c r="B42" s="61"/>
      <c r="C42" s="73" t="s">
        <v>12</v>
      </c>
      <c r="D42" s="85" t="s">
        <v>13</v>
      </c>
      <c r="E42" s="205" t="s">
        <v>28</v>
      </c>
      <c r="F42" s="206"/>
      <c r="G42" s="206"/>
      <c r="H42" s="206"/>
      <c r="I42" s="206"/>
      <c r="J42" s="206"/>
      <c r="K42" s="206"/>
      <c r="L42" s="206"/>
      <c r="M42" s="207"/>
      <c r="N42" s="205" t="s">
        <v>29</v>
      </c>
      <c r="O42" s="206"/>
      <c r="P42" s="206"/>
      <c r="Q42" s="206"/>
      <c r="R42" s="207"/>
      <c r="S42" s="206" t="s">
        <v>30</v>
      </c>
      <c r="T42" s="206"/>
      <c r="U42" s="206"/>
      <c r="V42" s="206"/>
      <c r="W42" s="206"/>
      <c r="X42" s="206"/>
      <c r="Y42" s="206"/>
      <c r="Z42" s="208"/>
      <c r="AA42" s="64"/>
      <c r="AB42" s="59"/>
      <c r="AC42" s="59"/>
      <c r="AD42" s="65"/>
      <c r="AE42" s="66"/>
      <c r="AF42" s="66"/>
      <c r="AG42" s="66"/>
      <c r="AH42" s="66"/>
      <c r="AI42" s="66"/>
      <c r="AJ42" s="67"/>
    </row>
    <row r="43" spans="2:36" s="60" customFormat="1" ht="20.25" customHeight="1" x14ac:dyDescent="0.15">
      <c r="B43" s="61"/>
      <c r="C43" s="121">
        <f>IF(MONTH($AE43)=$AE$6,AD43,"")</f>
        <v>1</v>
      </c>
      <c r="D43" s="86" t="str">
        <f>IF($C43="","(　)",$AG43)</f>
        <v>(月)</v>
      </c>
      <c r="E43" s="87">
        <v>16</v>
      </c>
      <c r="F43" s="57" t="s">
        <v>14</v>
      </c>
      <c r="G43" s="88">
        <v>25</v>
      </c>
      <c r="H43" s="57" t="s">
        <v>15</v>
      </c>
      <c r="I43" s="57" t="s">
        <v>27</v>
      </c>
      <c r="J43" s="88">
        <v>18</v>
      </c>
      <c r="K43" s="57" t="s">
        <v>14</v>
      </c>
      <c r="L43" s="88">
        <v>45</v>
      </c>
      <c r="M43" s="89" t="s">
        <v>15</v>
      </c>
      <c r="N43" s="209" t="s">
        <v>50</v>
      </c>
      <c r="O43" s="210"/>
      <c r="P43" s="210"/>
      <c r="Q43" s="210"/>
      <c r="R43" s="211"/>
      <c r="S43" s="210" t="s">
        <v>51</v>
      </c>
      <c r="T43" s="210"/>
      <c r="U43" s="210"/>
      <c r="V43" s="210"/>
      <c r="W43" s="210"/>
      <c r="X43" s="210"/>
      <c r="Y43" s="210"/>
      <c r="Z43" s="212"/>
      <c r="AA43" s="64"/>
      <c r="AB43" s="59"/>
      <c r="AC43" s="59"/>
      <c r="AD43" s="65">
        <v>1</v>
      </c>
      <c r="AE43" s="69">
        <f>DATE($AD$6,$AE$6,$AD43)</f>
        <v>43556</v>
      </c>
      <c r="AF43" s="66">
        <f>WEEKDAY($AE43)</f>
        <v>2</v>
      </c>
      <c r="AG43" s="66" t="str">
        <f>HLOOKUP($AF43,$AD$11:$AJ$12,2,FALSE)</f>
        <v>(月)</v>
      </c>
      <c r="AH43" s="66"/>
      <c r="AI43" s="66"/>
      <c r="AJ43" s="67"/>
    </row>
    <row r="44" spans="2:36" s="60" customFormat="1" ht="20.25" customHeight="1" x14ac:dyDescent="0.15">
      <c r="B44" s="61"/>
      <c r="C44" s="122">
        <f t="shared" ref="C44:C73" si="5">IF(MONTH($AE44)=$AE$6,AD44,"")</f>
        <v>2</v>
      </c>
      <c r="D44" s="90" t="str">
        <f t="shared" ref="D44:D73" si="6">IF($C44="","(　)",$AG44)</f>
        <v>(火)</v>
      </c>
      <c r="E44" s="91"/>
      <c r="F44" s="92" t="s">
        <v>14</v>
      </c>
      <c r="G44" s="93"/>
      <c r="H44" s="92" t="s">
        <v>15</v>
      </c>
      <c r="I44" s="92" t="s">
        <v>27</v>
      </c>
      <c r="J44" s="93"/>
      <c r="K44" s="92" t="s">
        <v>14</v>
      </c>
      <c r="L44" s="93"/>
      <c r="M44" s="94" t="s">
        <v>15</v>
      </c>
      <c r="N44" s="183"/>
      <c r="O44" s="184"/>
      <c r="P44" s="184"/>
      <c r="Q44" s="184"/>
      <c r="R44" s="185"/>
      <c r="S44" s="184"/>
      <c r="T44" s="184"/>
      <c r="U44" s="184"/>
      <c r="V44" s="184"/>
      <c r="W44" s="184"/>
      <c r="X44" s="184"/>
      <c r="Y44" s="184"/>
      <c r="Z44" s="186"/>
      <c r="AA44" s="64"/>
      <c r="AB44" s="59"/>
      <c r="AC44" s="59"/>
      <c r="AD44" s="65">
        <v>2</v>
      </c>
      <c r="AE44" s="69">
        <f t="shared" ref="AE44:AE73" si="7">DATE($AD$6,$AE$6,$AD44)</f>
        <v>43557</v>
      </c>
      <c r="AF44" s="66">
        <f t="shared" ref="AF44:AF73" si="8">WEEKDAY($AE44)</f>
        <v>3</v>
      </c>
      <c r="AG44" s="66" t="str">
        <f t="shared" ref="AG44:AG73" si="9">HLOOKUP($AF44,$AD$11:$AJ$12,2,FALSE)</f>
        <v>(火)</v>
      </c>
      <c r="AH44" s="66"/>
      <c r="AI44" s="66"/>
      <c r="AJ44" s="67"/>
    </row>
    <row r="45" spans="2:36" s="60" customFormat="1" ht="20.25" customHeight="1" x14ac:dyDescent="0.15">
      <c r="B45" s="61"/>
      <c r="C45" s="122">
        <f t="shared" si="5"/>
        <v>3</v>
      </c>
      <c r="D45" s="90" t="str">
        <f t="shared" si="6"/>
        <v>(水)</v>
      </c>
      <c r="E45" s="91"/>
      <c r="F45" s="92" t="s">
        <v>14</v>
      </c>
      <c r="G45" s="93"/>
      <c r="H45" s="92" t="s">
        <v>15</v>
      </c>
      <c r="I45" s="92" t="s">
        <v>27</v>
      </c>
      <c r="J45" s="93"/>
      <c r="K45" s="92" t="s">
        <v>14</v>
      </c>
      <c r="L45" s="93"/>
      <c r="M45" s="94" t="s">
        <v>15</v>
      </c>
      <c r="N45" s="183"/>
      <c r="O45" s="184"/>
      <c r="P45" s="184"/>
      <c r="Q45" s="184"/>
      <c r="R45" s="185"/>
      <c r="S45" s="184"/>
      <c r="T45" s="184"/>
      <c r="U45" s="184"/>
      <c r="V45" s="184"/>
      <c r="W45" s="184"/>
      <c r="X45" s="184"/>
      <c r="Y45" s="184"/>
      <c r="Z45" s="186"/>
      <c r="AA45" s="64"/>
      <c r="AB45" s="59"/>
      <c r="AC45" s="59"/>
      <c r="AD45" s="65">
        <v>3</v>
      </c>
      <c r="AE45" s="69">
        <f t="shared" si="7"/>
        <v>43558</v>
      </c>
      <c r="AF45" s="66">
        <f t="shared" si="8"/>
        <v>4</v>
      </c>
      <c r="AG45" s="66" t="str">
        <f t="shared" si="9"/>
        <v>(水)</v>
      </c>
      <c r="AH45" s="66"/>
      <c r="AI45" s="66"/>
      <c r="AJ45" s="67"/>
    </row>
    <row r="46" spans="2:36" s="60" customFormat="1" ht="20.25" customHeight="1" x14ac:dyDescent="0.15">
      <c r="B46" s="61"/>
      <c r="C46" s="122">
        <f t="shared" si="5"/>
        <v>4</v>
      </c>
      <c r="D46" s="90" t="str">
        <f t="shared" si="6"/>
        <v>(木)</v>
      </c>
      <c r="E46" s="91"/>
      <c r="F46" s="92" t="s">
        <v>14</v>
      </c>
      <c r="G46" s="93"/>
      <c r="H46" s="92" t="s">
        <v>15</v>
      </c>
      <c r="I46" s="92" t="s">
        <v>27</v>
      </c>
      <c r="J46" s="93"/>
      <c r="K46" s="92" t="s">
        <v>14</v>
      </c>
      <c r="L46" s="93"/>
      <c r="M46" s="94" t="s">
        <v>15</v>
      </c>
      <c r="N46" s="183"/>
      <c r="O46" s="184"/>
      <c r="P46" s="184"/>
      <c r="Q46" s="184"/>
      <c r="R46" s="185"/>
      <c r="S46" s="184"/>
      <c r="T46" s="184"/>
      <c r="U46" s="184"/>
      <c r="V46" s="184"/>
      <c r="W46" s="184"/>
      <c r="X46" s="184"/>
      <c r="Y46" s="184"/>
      <c r="Z46" s="186"/>
      <c r="AA46" s="64"/>
      <c r="AB46" s="59"/>
      <c r="AC46" s="59"/>
      <c r="AD46" s="65">
        <v>4</v>
      </c>
      <c r="AE46" s="69">
        <f t="shared" si="7"/>
        <v>43559</v>
      </c>
      <c r="AF46" s="66">
        <f t="shared" si="8"/>
        <v>5</v>
      </c>
      <c r="AG46" s="66" t="str">
        <f t="shared" si="9"/>
        <v>(木)</v>
      </c>
      <c r="AH46" s="66"/>
      <c r="AI46" s="66"/>
      <c r="AJ46" s="67"/>
    </row>
    <row r="47" spans="2:36" s="60" customFormat="1" ht="20.25" customHeight="1" x14ac:dyDescent="0.15">
      <c r="B47" s="61"/>
      <c r="C47" s="122">
        <f t="shared" si="5"/>
        <v>5</v>
      </c>
      <c r="D47" s="90" t="str">
        <f t="shared" si="6"/>
        <v>(金)</v>
      </c>
      <c r="E47" s="91"/>
      <c r="F47" s="92" t="s">
        <v>14</v>
      </c>
      <c r="G47" s="93"/>
      <c r="H47" s="92" t="s">
        <v>15</v>
      </c>
      <c r="I47" s="92" t="s">
        <v>27</v>
      </c>
      <c r="J47" s="93"/>
      <c r="K47" s="92" t="s">
        <v>14</v>
      </c>
      <c r="L47" s="93"/>
      <c r="M47" s="94" t="s">
        <v>15</v>
      </c>
      <c r="N47" s="183"/>
      <c r="O47" s="184"/>
      <c r="P47" s="184"/>
      <c r="Q47" s="184"/>
      <c r="R47" s="185"/>
      <c r="S47" s="184"/>
      <c r="T47" s="184"/>
      <c r="U47" s="184"/>
      <c r="V47" s="184"/>
      <c r="W47" s="184"/>
      <c r="X47" s="184"/>
      <c r="Y47" s="184"/>
      <c r="Z47" s="186"/>
      <c r="AA47" s="64"/>
      <c r="AB47" s="59"/>
      <c r="AC47" s="59"/>
      <c r="AD47" s="65">
        <v>5</v>
      </c>
      <c r="AE47" s="69">
        <f t="shared" si="7"/>
        <v>43560</v>
      </c>
      <c r="AF47" s="66">
        <f t="shared" si="8"/>
        <v>6</v>
      </c>
      <c r="AG47" s="66" t="str">
        <f t="shared" si="9"/>
        <v>(金)</v>
      </c>
      <c r="AH47" s="66"/>
      <c r="AI47" s="66"/>
      <c r="AJ47" s="67"/>
    </row>
    <row r="48" spans="2:36" s="60" customFormat="1" ht="20.25" customHeight="1" x14ac:dyDescent="0.15">
      <c r="B48" s="61"/>
      <c r="C48" s="122">
        <f t="shared" si="5"/>
        <v>6</v>
      </c>
      <c r="D48" s="90" t="str">
        <f t="shared" si="6"/>
        <v>(土)</v>
      </c>
      <c r="E48" s="91"/>
      <c r="F48" s="92" t="s">
        <v>14</v>
      </c>
      <c r="G48" s="93"/>
      <c r="H48" s="92" t="s">
        <v>15</v>
      </c>
      <c r="I48" s="92" t="s">
        <v>27</v>
      </c>
      <c r="J48" s="93"/>
      <c r="K48" s="92" t="s">
        <v>14</v>
      </c>
      <c r="L48" s="93"/>
      <c r="M48" s="94" t="s">
        <v>15</v>
      </c>
      <c r="N48" s="183"/>
      <c r="O48" s="184"/>
      <c r="P48" s="184"/>
      <c r="Q48" s="184"/>
      <c r="R48" s="185"/>
      <c r="S48" s="184"/>
      <c r="T48" s="184"/>
      <c r="U48" s="184"/>
      <c r="V48" s="184"/>
      <c r="W48" s="184"/>
      <c r="X48" s="184"/>
      <c r="Y48" s="184"/>
      <c r="Z48" s="186"/>
      <c r="AA48" s="64"/>
      <c r="AB48" s="59"/>
      <c r="AC48" s="59"/>
      <c r="AD48" s="65">
        <v>6</v>
      </c>
      <c r="AE48" s="69">
        <f t="shared" si="7"/>
        <v>43561</v>
      </c>
      <c r="AF48" s="66">
        <f t="shared" si="8"/>
        <v>7</v>
      </c>
      <c r="AG48" s="66" t="str">
        <f t="shared" si="9"/>
        <v>(土)</v>
      </c>
      <c r="AH48" s="66"/>
      <c r="AI48" s="66"/>
      <c r="AJ48" s="67"/>
    </row>
    <row r="49" spans="2:36" s="60" customFormat="1" ht="20.25" customHeight="1" thickBot="1" x14ac:dyDescent="0.2">
      <c r="B49" s="61"/>
      <c r="C49" s="119">
        <f t="shared" si="5"/>
        <v>7</v>
      </c>
      <c r="D49" s="95" t="str">
        <f t="shared" si="6"/>
        <v>(日)</v>
      </c>
      <c r="E49" s="96"/>
      <c r="F49" s="97" t="s">
        <v>14</v>
      </c>
      <c r="G49" s="98"/>
      <c r="H49" s="97" t="s">
        <v>15</v>
      </c>
      <c r="I49" s="97" t="s">
        <v>27</v>
      </c>
      <c r="J49" s="98"/>
      <c r="K49" s="97" t="s">
        <v>14</v>
      </c>
      <c r="L49" s="98"/>
      <c r="M49" s="99" t="s">
        <v>15</v>
      </c>
      <c r="N49" s="191"/>
      <c r="O49" s="192"/>
      <c r="P49" s="192"/>
      <c r="Q49" s="192"/>
      <c r="R49" s="193"/>
      <c r="S49" s="192"/>
      <c r="T49" s="192"/>
      <c r="U49" s="192"/>
      <c r="V49" s="192"/>
      <c r="W49" s="192"/>
      <c r="X49" s="192"/>
      <c r="Y49" s="192"/>
      <c r="Z49" s="194"/>
      <c r="AA49" s="64"/>
      <c r="AB49" s="59"/>
      <c r="AC49" s="59"/>
      <c r="AD49" s="65">
        <v>7</v>
      </c>
      <c r="AE49" s="69">
        <f t="shared" si="7"/>
        <v>43562</v>
      </c>
      <c r="AF49" s="66">
        <f t="shared" si="8"/>
        <v>1</v>
      </c>
      <c r="AG49" s="66" t="str">
        <f t="shared" si="9"/>
        <v>(日)</v>
      </c>
      <c r="AH49" s="66"/>
      <c r="AI49" s="66"/>
      <c r="AJ49" s="67"/>
    </row>
    <row r="50" spans="2:36" s="60" customFormat="1" ht="20.25" customHeight="1" thickTop="1" x14ac:dyDescent="0.15">
      <c r="B50" s="61"/>
      <c r="C50" s="118">
        <f t="shared" si="5"/>
        <v>8</v>
      </c>
      <c r="D50" s="100" t="str">
        <f t="shared" si="6"/>
        <v>(月)</v>
      </c>
      <c r="E50" s="101"/>
      <c r="F50" s="102" t="s">
        <v>14</v>
      </c>
      <c r="G50" s="103"/>
      <c r="H50" s="102" t="s">
        <v>15</v>
      </c>
      <c r="I50" s="102" t="s">
        <v>27</v>
      </c>
      <c r="J50" s="103"/>
      <c r="K50" s="102" t="s">
        <v>14</v>
      </c>
      <c r="L50" s="103"/>
      <c r="M50" s="104" t="s">
        <v>15</v>
      </c>
      <c r="N50" s="179"/>
      <c r="O50" s="180"/>
      <c r="P50" s="180"/>
      <c r="Q50" s="180"/>
      <c r="R50" s="181"/>
      <c r="S50" s="180"/>
      <c r="T50" s="180"/>
      <c r="U50" s="180"/>
      <c r="V50" s="180"/>
      <c r="W50" s="180"/>
      <c r="X50" s="180"/>
      <c r="Y50" s="180"/>
      <c r="Z50" s="182"/>
      <c r="AA50" s="64"/>
      <c r="AB50" s="59"/>
      <c r="AC50" s="59"/>
      <c r="AD50" s="65">
        <v>8</v>
      </c>
      <c r="AE50" s="69">
        <f t="shared" si="7"/>
        <v>43563</v>
      </c>
      <c r="AF50" s="66">
        <f t="shared" si="8"/>
        <v>2</v>
      </c>
      <c r="AG50" s="66" t="str">
        <f t="shared" si="9"/>
        <v>(月)</v>
      </c>
      <c r="AH50" s="66"/>
      <c r="AI50" s="66"/>
      <c r="AJ50" s="67"/>
    </row>
    <row r="51" spans="2:36" s="60" customFormat="1" ht="20.25" customHeight="1" x14ac:dyDescent="0.15">
      <c r="B51" s="61"/>
      <c r="C51" s="122">
        <f t="shared" si="5"/>
        <v>9</v>
      </c>
      <c r="D51" s="90" t="str">
        <f t="shared" si="6"/>
        <v>(火)</v>
      </c>
      <c r="E51" s="91"/>
      <c r="F51" s="92" t="s">
        <v>14</v>
      </c>
      <c r="G51" s="93"/>
      <c r="H51" s="92" t="s">
        <v>15</v>
      </c>
      <c r="I51" s="92" t="s">
        <v>27</v>
      </c>
      <c r="J51" s="93"/>
      <c r="K51" s="92" t="s">
        <v>14</v>
      </c>
      <c r="L51" s="93"/>
      <c r="M51" s="94" t="s">
        <v>15</v>
      </c>
      <c r="N51" s="183"/>
      <c r="O51" s="184"/>
      <c r="P51" s="184"/>
      <c r="Q51" s="184"/>
      <c r="R51" s="185"/>
      <c r="S51" s="184"/>
      <c r="T51" s="184"/>
      <c r="U51" s="184"/>
      <c r="V51" s="184"/>
      <c r="W51" s="184"/>
      <c r="X51" s="184"/>
      <c r="Y51" s="184"/>
      <c r="Z51" s="186"/>
      <c r="AA51" s="64"/>
      <c r="AB51" s="59"/>
      <c r="AC51" s="59"/>
      <c r="AD51" s="65">
        <v>9</v>
      </c>
      <c r="AE51" s="69">
        <f t="shared" si="7"/>
        <v>43564</v>
      </c>
      <c r="AF51" s="66">
        <f t="shared" si="8"/>
        <v>3</v>
      </c>
      <c r="AG51" s="66" t="str">
        <f t="shared" si="9"/>
        <v>(火)</v>
      </c>
      <c r="AH51" s="66"/>
      <c r="AI51" s="66"/>
      <c r="AJ51" s="67"/>
    </row>
    <row r="52" spans="2:36" s="60" customFormat="1" ht="20.25" customHeight="1" x14ac:dyDescent="0.15">
      <c r="B52" s="61"/>
      <c r="C52" s="122">
        <f t="shared" si="5"/>
        <v>10</v>
      </c>
      <c r="D52" s="90" t="str">
        <f t="shared" si="6"/>
        <v>(水)</v>
      </c>
      <c r="E52" s="91"/>
      <c r="F52" s="92" t="s">
        <v>14</v>
      </c>
      <c r="G52" s="93"/>
      <c r="H52" s="92" t="s">
        <v>15</v>
      </c>
      <c r="I52" s="92" t="s">
        <v>27</v>
      </c>
      <c r="J52" s="93"/>
      <c r="K52" s="92" t="s">
        <v>14</v>
      </c>
      <c r="L52" s="93"/>
      <c r="M52" s="94" t="s">
        <v>15</v>
      </c>
      <c r="N52" s="183"/>
      <c r="O52" s="184"/>
      <c r="P52" s="184"/>
      <c r="Q52" s="184"/>
      <c r="R52" s="185"/>
      <c r="S52" s="184"/>
      <c r="T52" s="184"/>
      <c r="U52" s="184"/>
      <c r="V52" s="184"/>
      <c r="W52" s="184"/>
      <c r="X52" s="184"/>
      <c r="Y52" s="184"/>
      <c r="Z52" s="186"/>
      <c r="AA52" s="64"/>
      <c r="AB52" s="59"/>
      <c r="AC52" s="59"/>
      <c r="AD52" s="65">
        <v>10</v>
      </c>
      <c r="AE52" s="69">
        <f t="shared" si="7"/>
        <v>43565</v>
      </c>
      <c r="AF52" s="66">
        <f t="shared" si="8"/>
        <v>4</v>
      </c>
      <c r="AG52" s="66" t="str">
        <f t="shared" si="9"/>
        <v>(水)</v>
      </c>
      <c r="AH52" s="66"/>
      <c r="AI52" s="66"/>
      <c r="AJ52" s="67"/>
    </row>
    <row r="53" spans="2:36" s="60" customFormat="1" ht="20.25" customHeight="1" x14ac:dyDescent="0.15">
      <c r="B53" s="61"/>
      <c r="C53" s="122">
        <f t="shared" si="5"/>
        <v>11</v>
      </c>
      <c r="D53" s="90" t="str">
        <f t="shared" si="6"/>
        <v>(木)</v>
      </c>
      <c r="E53" s="91"/>
      <c r="F53" s="92" t="s">
        <v>14</v>
      </c>
      <c r="G53" s="93"/>
      <c r="H53" s="92" t="s">
        <v>15</v>
      </c>
      <c r="I53" s="92" t="s">
        <v>27</v>
      </c>
      <c r="J53" s="93"/>
      <c r="K53" s="92" t="s">
        <v>14</v>
      </c>
      <c r="L53" s="93"/>
      <c r="M53" s="94" t="s">
        <v>15</v>
      </c>
      <c r="N53" s="183"/>
      <c r="O53" s="184"/>
      <c r="P53" s="184"/>
      <c r="Q53" s="184"/>
      <c r="R53" s="185"/>
      <c r="S53" s="184"/>
      <c r="T53" s="184"/>
      <c r="U53" s="184"/>
      <c r="V53" s="184"/>
      <c r="W53" s="184"/>
      <c r="X53" s="184"/>
      <c r="Y53" s="184"/>
      <c r="Z53" s="186"/>
      <c r="AA53" s="64"/>
      <c r="AB53" s="59"/>
      <c r="AC53" s="59"/>
      <c r="AD53" s="65">
        <v>11</v>
      </c>
      <c r="AE53" s="69">
        <f t="shared" si="7"/>
        <v>43566</v>
      </c>
      <c r="AF53" s="66">
        <f t="shared" si="8"/>
        <v>5</v>
      </c>
      <c r="AG53" s="66" t="str">
        <f t="shared" si="9"/>
        <v>(木)</v>
      </c>
      <c r="AH53" s="66"/>
      <c r="AI53" s="66"/>
      <c r="AJ53" s="67"/>
    </row>
    <row r="54" spans="2:36" s="60" customFormat="1" ht="20.25" customHeight="1" x14ac:dyDescent="0.15">
      <c r="B54" s="61"/>
      <c r="C54" s="122">
        <f t="shared" si="5"/>
        <v>12</v>
      </c>
      <c r="D54" s="90" t="str">
        <f t="shared" si="6"/>
        <v>(金)</v>
      </c>
      <c r="E54" s="91"/>
      <c r="F54" s="92" t="s">
        <v>14</v>
      </c>
      <c r="G54" s="93"/>
      <c r="H54" s="92" t="s">
        <v>15</v>
      </c>
      <c r="I54" s="92" t="s">
        <v>27</v>
      </c>
      <c r="J54" s="93"/>
      <c r="K54" s="92" t="s">
        <v>14</v>
      </c>
      <c r="L54" s="93"/>
      <c r="M54" s="94" t="s">
        <v>15</v>
      </c>
      <c r="N54" s="183"/>
      <c r="O54" s="184"/>
      <c r="P54" s="184"/>
      <c r="Q54" s="184"/>
      <c r="R54" s="185"/>
      <c r="S54" s="184"/>
      <c r="T54" s="184"/>
      <c r="U54" s="184"/>
      <c r="V54" s="184"/>
      <c r="W54" s="184"/>
      <c r="X54" s="184"/>
      <c r="Y54" s="184"/>
      <c r="Z54" s="186"/>
      <c r="AA54" s="64"/>
      <c r="AB54" s="59"/>
      <c r="AC54" s="59"/>
      <c r="AD54" s="65">
        <v>12</v>
      </c>
      <c r="AE54" s="69">
        <f t="shared" si="7"/>
        <v>43567</v>
      </c>
      <c r="AF54" s="66">
        <f t="shared" si="8"/>
        <v>6</v>
      </c>
      <c r="AG54" s="66" t="str">
        <f t="shared" si="9"/>
        <v>(金)</v>
      </c>
      <c r="AH54" s="66"/>
      <c r="AI54" s="66"/>
      <c r="AJ54" s="67"/>
    </row>
    <row r="55" spans="2:36" s="60" customFormat="1" ht="20.25" customHeight="1" x14ac:dyDescent="0.15">
      <c r="B55" s="61"/>
      <c r="C55" s="122">
        <f t="shared" si="5"/>
        <v>13</v>
      </c>
      <c r="D55" s="90" t="str">
        <f t="shared" si="6"/>
        <v>(土)</v>
      </c>
      <c r="E55" s="91"/>
      <c r="F55" s="92" t="s">
        <v>14</v>
      </c>
      <c r="G55" s="93"/>
      <c r="H55" s="92" t="s">
        <v>15</v>
      </c>
      <c r="I55" s="92" t="s">
        <v>27</v>
      </c>
      <c r="J55" s="93"/>
      <c r="K55" s="92" t="s">
        <v>14</v>
      </c>
      <c r="L55" s="93"/>
      <c r="M55" s="94" t="s">
        <v>15</v>
      </c>
      <c r="N55" s="183"/>
      <c r="O55" s="184"/>
      <c r="P55" s="184"/>
      <c r="Q55" s="184"/>
      <c r="R55" s="185"/>
      <c r="S55" s="184"/>
      <c r="T55" s="184"/>
      <c r="U55" s="184"/>
      <c r="V55" s="184"/>
      <c r="W55" s="184"/>
      <c r="X55" s="184"/>
      <c r="Y55" s="184"/>
      <c r="Z55" s="186"/>
      <c r="AA55" s="64"/>
      <c r="AB55" s="59"/>
      <c r="AC55" s="59"/>
      <c r="AD55" s="65">
        <v>13</v>
      </c>
      <c r="AE55" s="69">
        <f t="shared" si="7"/>
        <v>43568</v>
      </c>
      <c r="AF55" s="66">
        <f t="shared" si="8"/>
        <v>7</v>
      </c>
      <c r="AG55" s="66" t="str">
        <f t="shared" si="9"/>
        <v>(土)</v>
      </c>
      <c r="AH55" s="66"/>
      <c r="AI55" s="66"/>
      <c r="AJ55" s="67"/>
    </row>
    <row r="56" spans="2:36" s="60" customFormat="1" ht="20.25" customHeight="1" thickBot="1" x14ac:dyDescent="0.2">
      <c r="B56" s="61"/>
      <c r="C56" s="119">
        <f t="shared" si="5"/>
        <v>14</v>
      </c>
      <c r="D56" s="95" t="str">
        <f t="shared" si="6"/>
        <v>(日)</v>
      </c>
      <c r="E56" s="96"/>
      <c r="F56" s="97" t="s">
        <v>14</v>
      </c>
      <c r="G56" s="98"/>
      <c r="H56" s="97" t="s">
        <v>15</v>
      </c>
      <c r="I56" s="97" t="s">
        <v>27</v>
      </c>
      <c r="J56" s="98"/>
      <c r="K56" s="97" t="s">
        <v>14</v>
      </c>
      <c r="L56" s="98"/>
      <c r="M56" s="99" t="s">
        <v>15</v>
      </c>
      <c r="N56" s="191"/>
      <c r="O56" s="192"/>
      <c r="P56" s="192"/>
      <c r="Q56" s="192"/>
      <c r="R56" s="193"/>
      <c r="S56" s="192"/>
      <c r="T56" s="192"/>
      <c r="U56" s="192"/>
      <c r="V56" s="192"/>
      <c r="W56" s="192"/>
      <c r="X56" s="192"/>
      <c r="Y56" s="192"/>
      <c r="Z56" s="194"/>
      <c r="AA56" s="64"/>
      <c r="AB56" s="59"/>
      <c r="AC56" s="59"/>
      <c r="AD56" s="65">
        <v>14</v>
      </c>
      <c r="AE56" s="69">
        <f t="shared" si="7"/>
        <v>43569</v>
      </c>
      <c r="AF56" s="66">
        <f t="shared" si="8"/>
        <v>1</v>
      </c>
      <c r="AG56" s="66" t="str">
        <f t="shared" si="9"/>
        <v>(日)</v>
      </c>
      <c r="AH56" s="66"/>
      <c r="AI56" s="66"/>
      <c r="AJ56" s="67"/>
    </row>
    <row r="57" spans="2:36" s="60" customFormat="1" ht="20.25" customHeight="1" thickTop="1" x14ac:dyDescent="0.15">
      <c r="B57" s="61"/>
      <c r="C57" s="118">
        <f t="shared" si="5"/>
        <v>15</v>
      </c>
      <c r="D57" s="100" t="str">
        <f t="shared" si="6"/>
        <v>(月)</v>
      </c>
      <c r="E57" s="101"/>
      <c r="F57" s="102" t="s">
        <v>14</v>
      </c>
      <c r="G57" s="103"/>
      <c r="H57" s="102" t="s">
        <v>15</v>
      </c>
      <c r="I57" s="102" t="s">
        <v>27</v>
      </c>
      <c r="J57" s="103"/>
      <c r="K57" s="102" t="s">
        <v>14</v>
      </c>
      <c r="L57" s="103"/>
      <c r="M57" s="104" t="s">
        <v>15</v>
      </c>
      <c r="N57" s="179"/>
      <c r="O57" s="180"/>
      <c r="P57" s="180"/>
      <c r="Q57" s="180"/>
      <c r="R57" s="181"/>
      <c r="S57" s="180"/>
      <c r="T57" s="180"/>
      <c r="U57" s="180"/>
      <c r="V57" s="180"/>
      <c r="W57" s="180"/>
      <c r="X57" s="180"/>
      <c r="Y57" s="180"/>
      <c r="Z57" s="182"/>
      <c r="AA57" s="64"/>
      <c r="AB57" s="59"/>
      <c r="AC57" s="59"/>
      <c r="AD57" s="65">
        <v>15</v>
      </c>
      <c r="AE57" s="69">
        <f t="shared" si="7"/>
        <v>43570</v>
      </c>
      <c r="AF57" s="66">
        <f t="shared" si="8"/>
        <v>2</v>
      </c>
      <c r="AG57" s="66" t="str">
        <f t="shared" si="9"/>
        <v>(月)</v>
      </c>
      <c r="AH57" s="66"/>
      <c r="AI57" s="66"/>
      <c r="AJ57" s="67"/>
    </row>
    <row r="58" spans="2:36" s="60" customFormat="1" ht="20.25" customHeight="1" x14ac:dyDescent="0.15">
      <c r="B58" s="61"/>
      <c r="C58" s="122">
        <f t="shared" si="5"/>
        <v>16</v>
      </c>
      <c r="D58" s="90" t="str">
        <f t="shared" si="6"/>
        <v>(火)</v>
      </c>
      <c r="E58" s="91"/>
      <c r="F58" s="92" t="s">
        <v>14</v>
      </c>
      <c r="G58" s="93"/>
      <c r="H58" s="92" t="s">
        <v>15</v>
      </c>
      <c r="I58" s="92" t="s">
        <v>27</v>
      </c>
      <c r="J58" s="93"/>
      <c r="K58" s="92" t="s">
        <v>14</v>
      </c>
      <c r="L58" s="93"/>
      <c r="M58" s="94" t="s">
        <v>15</v>
      </c>
      <c r="N58" s="183"/>
      <c r="O58" s="184"/>
      <c r="P58" s="184"/>
      <c r="Q58" s="184"/>
      <c r="R58" s="185"/>
      <c r="S58" s="184"/>
      <c r="T58" s="184"/>
      <c r="U58" s="184"/>
      <c r="V58" s="184"/>
      <c r="W58" s="184"/>
      <c r="X58" s="184"/>
      <c r="Y58" s="184"/>
      <c r="Z58" s="186"/>
      <c r="AA58" s="64"/>
      <c r="AB58" s="59"/>
      <c r="AC58" s="59"/>
      <c r="AD58" s="65">
        <v>16</v>
      </c>
      <c r="AE58" s="69">
        <f t="shared" si="7"/>
        <v>43571</v>
      </c>
      <c r="AF58" s="66">
        <f t="shared" si="8"/>
        <v>3</v>
      </c>
      <c r="AG58" s="66" t="str">
        <f t="shared" si="9"/>
        <v>(火)</v>
      </c>
      <c r="AH58" s="66"/>
      <c r="AI58" s="66"/>
      <c r="AJ58" s="67"/>
    </row>
    <row r="59" spans="2:36" s="60" customFormat="1" ht="20.25" customHeight="1" x14ac:dyDescent="0.15">
      <c r="B59" s="61"/>
      <c r="C59" s="122">
        <f t="shared" si="5"/>
        <v>17</v>
      </c>
      <c r="D59" s="90" t="str">
        <f t="shared" si="6"/>
        <v>(水)</v>
      </c>
      <c r="E59" s="91"/>
      <c r="F59" s="92" t="s">
        <v>14</v>
      </c>
      <c r="G59" s="93"/>
      <c r="H59" s="92" t="s">
        <v>15</v>
      </c>
      <c r="I59" s="92" t="s">
        <v>27</v>
      </c>
      <c r="J59" s="93"/>
      <c r="K59" s="92" t="s">
        <v>14</v>
      </c>
      <c r="L59" s="93"/>
      <c r="M59" s="94" t="s">
        <v>15</v>
      </c>
      <c r="N59" s="183"/>
      <c r="O59" s="184"/>
      <c r="P59" s="184"/>
      <c r="Q59" s="184"/>
      <c r="R59" s="185"/>
      <c r="S59" s="184"/>
      <c r="T59" s="184"/>
      <c r="U59" s="184"/>
      <c r="V59" s="184"/>
      <c r="W59" s="184"/>
      <c r="X59" s="184"/>
      <c r="Y59" s="184"/>
      <c r="Z59" s="186"/>
      <c r="AA59" s="64"/>
      <c r="AB59" s="59"/>
      <c r="AC59" s="59"/>
      <c r="AD59" s="65">
        <v>17</v>
      </c>
      <c r="AE59" s="69">
        <f t="shared" si="7"/>
        <v>43572</v>
      </c>
      <c r="AF59" s="66">
        <f t="shared" si="8"/>
        <v>4</v>
      </c>
      <c r="AG59" s="66" t="str">
        <f t="shared" si="9"/>
        <v>(水)</v>
      </c>
      <c r="AH59" s="66"/>
      <c r="AI59" s="66"/>
      <c r="AJ59" s="67"/>
    </row>
    <row r="60" spans="2:36" s="60" customFormat="1" ht="20.25" customHeight="1" x14ac:dyDescent="0.15">
      <c r="B60" s="61"/>
      <c r="C60" s="122">
        <f t="shared" si="5"/>
        <v>18</v>
      </c>
      <c r="D60" s="90" t="str">
        <f t="shared" si="6"/>
        <v>(木)</v>
      </c>
      <c r="E60" s="91"/>
      <c r="F60" s="92" t="s">
        <v>14</v>
      </c>
      <c r="G60" s="93"/>
      <c r="H60" s="92" t="s">
        <v>15</v>
      </c>
      <c r="I60" s="92" t="s">
        <v>27</v>
      </c>
      <c r="J60" s="93"/>
      <c r="K60" s="92" t="s">
        <v>14</v>
      </c>
      <c r="L60" s="93"/>
      <c r="M60" s="94" t="s">
        <v>15</v>
      </c>
      <c r="N60" s="183"/>
      <c r="O60" s="184"/>
      <c r="P60" s="184"/>
      <c r="Q60" s="184"/>
      <c r="R60" s="185"/>
      <c r="S60" s="184"/>
      <c r="T60" s="184"/>
      <c r="U60" s="184"/>
      <c r="V60" s="184"/>
      <c r="W60" s="184"/>
      <c r="X60" s="184"/>
      <c r="Y60" s="184"/>
      <c r="Z60" s="186"/>
      <c r="AA60" s="64"/>
      <c r="AB60" s="59"/>
      <c r="AC60" s="59"/>
      <c r="AD60" s="65">
        <v>18</v>
      </c>
      <c r="AE60" s="69">
        <f t="shared" si="7"/>
        <v>43573</v>
      </c>
      <c r="AF60" s="66">
        <f t="shared" si="8"/>
        <v>5</v>
      </c>
      <c r="AG60" s="66" t="str">
        <f t="shared" si="9"/>
        <v>(木)</v>
      </c>
      <c r="AH60" s="66"/>
      <c r="AI60" s="66"/>
      <c r="AJ60" s="67"/>
    </row>
    <row r="61" spans="2:36" s="60" customFormat="1" ht="20.25" customHeight="1" x14ac:dyDescent="0.15">
      <c r="B61" s="61"/>
      <c r="C61" s="122">
        <f t="shared" si="5"/>
        <v>19</v>
      </c>
      <c r="D61" s="90" t="str">
        <f t="shared" si="6"/>
        <v>(金)</v>
      </c>
      <c r="E61" s="91"/>
      <c r="F61" s="92" t="s">
        <v>14</v>
      </c>
      <c r="G61" s="93"/>
      <c r="H61" s="92" t="s">
        <v>15</v>
      </c>
      <c r="I61" s="92" t="s">
        <v>27</v>
      </c>
      <c r="J61" s="93"/>
      <c r="K61" s="92" t="s">
        <v>14</v>
      </c>
      <c r="L61" s="93"/>
      <c r="M61" s="94" t="s">
        <v>15</v>
      </c>
      <c r="N61" s="183"/>
      <c r="O61" s="184"/>
      <c r="P61" s="184"/>
      <c r="Q61" s="184"/>
      <c r="R61" s="185"/>
      <c r="S61" s="184"/>
      <c r="T61" s="184"/>
      <c r="U61" s="184"/>
      <c r="V61" s="184"/>
      <c r="W61" s="184"/>
      <c r="X61" s="184"/>
      <c r="Y61" s="184"/>
      <c r="Z61" s="186"/>
      <c r="AA61" s="64"/>
      <c r="AB61" s="59"/>
      <c r="AC61" s="59"/>
      <c r="AD61" s="65">
        <v>19</v>
      </c>
      <c r="AE61" s="69">
        <f t="shared" si="7"/>
        <v>43574</v>
      </c>
      <c r="AF61" s="66">
        <f t="shared" si="8"/>
        <v>6</v>
      </c>
      <c r="AG61" s="66" t="str">
        <f t="shared" si="9"/>
        <v>(金)</v>
      </c>
      <c r="AH61" s="66"/>
      <c r="AI61" s="66"/>
      <c r="AJ61" s="67"/>
    </row>
    <row r="62" spans="2:36" s="60" customFormat="1" ht="20.25" customHeight="1" x14ac:dyDescent="0.15">
      <c r="B62" s="61"/>
      <c r="C62" s="122">
        <f t="shared" si="5"/>
        <v>20</v>
      </c>
      <c r="D62" s="90" t="str">
        <f t="shared" si="6"/>
        <v>(土)</v>
      </c>
      <c r="E62" s="91"/>
      <c r="F62" s="92" t="s">
        <v>14</v>
      </c>
      <c r="G62" s="93"/>
      <c r="H62" s="92" t="s">
        <v>15</v>
      </c>
      <c r="I62" s="92" t="s">
        <v>27</v>
      </c>
      <c r="J62" s="93"/>
      <c r="K62" s="92" t="s">
        <v>14</v>
      </c>
      <c r="L62" s="93"/>
      <c r="M62" s="94" t="s">
        <v>15</v>
      </c>
      <c r="N62" s="183"/>
      <c r="O62" s="184"/>
      <c r="P62" s="184"/>
      <c r="Q62" s="184"/>
      <c r="R62" s="185"/>
      <c r="S62" s="184"/>
      <c r="T62" s="184"/>
      <c r="U62" s="184"/>
      <c r="V62" s="184"/>
      <c r="W62" s="184"/>
      <c r="X62" s="184"/>
      <c r="Y62" s="184"/>
      <c r="Z62" s="186"/>
      <c r="AA62" s="64"/>
      <c r="AB62" s="59"/>
      <c r="AC62" s="59"/>
      <c r="AD62" s="65">
        <v>20</v>
      </c>
      <c r="AE62" s="69">
        <f t="shared" si="7"/>
        <v>43575</v>
      </c>
      <c r="AF62" s="66">
        <f t="shared" si="8"/>
        <v>7</v>
      </c>
      <c r="AG62" s="66" t="str">
        <f t="shared" si="9"/>
        <v>(土)</v>
      </c>
      <c r="AH62" s="66"/>
      <c r="AI62" s="66"/>
      <c r="AJ62" s="67"/>
    </row>
    <row r="63" spans="2:36" s="60" customFormat="1" ht="20.25" customHeight="1" thickBot="1" x14ac:dyDescent="0.2">
      <c r="B63" s="61"/>
      <c r="C63" s="119">
        <f t="shared" si="5"/>
        <v>21</v>
      </c>
      <c r="D63" s="95" t="str">
        <f t="shared" si="6"/>
        <v>(日)</v>
      </c>
      <c r="E63" s="96"/>
      <c r="F63" s="97" t="s">
        <v>14</v>
      </c>
      <c r="G63" s="98"/>
      <c r="H63" s="97" t="s">
        <v>15</v>
      </c>
      <c r="I63" s="97" t="s">
        <v>27</v>
      </c>
      <c r="J63" s="98"/>
      <c r="K63" s="97" t="s">
        <v>14</v>
      </c>
      <c r="L63" s="98"/>
      <c r="M63" s="99" t="s">
        <v>15</v>
      </c>
      <c r="N63" s="191"/>
      <c r="O63" s="192"/>
      <c r="P63" s="192"/>
      <c r="Q63" s="192"/>
      <c r="R63" s="193"/>
      <c r="S63" s="192"/>
      <c r="T63" s="192"/>
      <c r="U63" s="192"/>
      <c r="V63" s="192"/>
      <c r="W63" s="192"/>
      <c r="X63" s="192"/>
      <c r="Y63" s="192"/>
      <c r="Z63" s="194"/>
      <c r="AA63" s="64"/>
      <c r="AB63" s="59"/>
      <c r="AC63" s="59"/>
      <c r="AD63" s="65">
        <v>21</v>
      </c>
      <c r="AE63" s="69">
        <f t="shared" si="7"/>
        <v>43576</v>
      </c>
      <c r="AF63" s="66">
        <f t="shared" si="8"/>
        <v>1</v>
      </c>
      <c r="AG63" s="66" t="str">
        <f t="shared" si="9"/>
        <v>(日)</v>
      </c>
      <c r="AH63" s="66"/>
      <c r="AI63" s="66"/>
      <c r="AJ63" s="67"/>
    </row>
    <row r="64" spans="2:36" s="60" customFormat="1" ht="20.25" customHeight="1" thickTop="1" x14ac:dyDescent="0.15">
      <c r="B64" s="61"/>
      <c r="C64" s="118">
        <f t="shared" si="5"/>
        <v>22</v>
      </c>
      <c r="D64" s="100" t="str">
        <f t="shared" si="6"/>
        <v>(月)</v>
      </c>
      <c r="E64" s="101"/>
      <c r="F64" s="102" t="s">
        <v>14</v>
      </c>
      <c r="G64" s="103"/>
      <c r="H64" s="102" t="s">
        <v>15</v>
      </c>
      <c r="I64" s="102" t="s">
        <v>27</v>
      </c>
      <c r="J64" s="103"/>
      <c r="K64" s="102" t="s">
        <v>14</v>
      </c>
      <c r="L64" s="103"/>
      <c r="M64" s="104" t="s">
        <v>15</v>
      </c>
      <c r="N64" s="179"/>
      <c r="O64" s="180"/>
      <c r="P64" s="180"/>
      <c r="Q64" s="180"/>
      <c r="R64" s="181"/>
      <c r="S64" s="180"/>
      <c r="T64" s="180"/>
      <c r="U64" s="180"/>
      <c r="V64" s="180"/>
      <c r="W64" s="180"/>
      <c r="X64" s="180"/>
      <c r="Y64" s="180"/>
      <c r="Z64" s="182"/>
      <c r="AA64" s="64"/>
      <c r="AB64" s="59"/>
      <c r="AC64" s="59"/>
      <c r="AD64" s="65">
        <v>22</v>
      </c>
      <c r="AE64" s="69">
        <f t="shared" si="7"/>
        <v>43577</v>
      </c>
      <c r="AF64" s="66">
        <f t="shared" si="8"/>
        <v>2</v>
      </c>
      <c r="AG64" s="66" t="str">
        <f t="shared" si="9"/>
        <v>(月)</v>
      </c>
      <c r="AH64" s="66"/>
      <c r="AI64" s="66"/>
      <c r="AJ64" s="67"/>
    </row>
    <row r="65" spans="2:36" s="60" customFormat="1" ht="20.25" customHeight="1" x14ac:dyDescent="0.15">
      <c r="B65" s="61"/>
      <c r="C65" s="122">
        <f t="shared" si="5"/>
        <v>23</v>
      </c>
      <c r="D65" s="90" t="str">
        <f t="shared" si="6"/>
        <v>(火)</v>
      </c>
      <c r="E65" s="91"/>
      <c r="F65" s="92" t="s">
        <v>14</v>
      </c>
      <c r="G65" s="93"/>
      <c r="H65" s="92" t="s">
        <v>15</v>
      </c>
      <c r="I65" s="92" t="s">
        <v>27</v>
      </c>
      <c r="J65" s="93"/>
      <c r="K65" s="92" t="s">
        <v>14</v>
      </c>
      <c r="L65" s="93"/>
      <c r="M65" s="94" t="s">
        <v>15</v>
      </c>
      <c r="N65" s="183"/>
      <c r="O65" s="184"/>
      <c r="P65" s="184"/>
      <c r="Q65" s="184"/>
      <c r="R65" s="185"/>
      <c r="S65" s="184"/>
      <c r="T65" s="184"/>
      <c r="U65" s="184"/>
      <c r="V65" s="184"/>
      <c r="W65" s="184"/>
      <c r="X65" s="184"/>
      <c r="Y65" s="184"/>
      <c r="Z65" s="186"/>
      <c r="AA65" s="64"/>
      <c r="AB65" s="59"/>
      <c r="AC65" s="59"/>
      <c r="AD65" s="65">
        <v>23</v>
      </c>
      <c r="AE65" s="69">
        <f t="shared" si="7"/>
        <v>43578</v>
      </c>
      <c r="AF65" s="66">
        <f t="shared" si="8"/>
        <v>3</v>
      </c>
      <c r="AG65" s="66" t="str">
        <f t="shared" si="9"/>
        <v>(火)</v>
      </c>
      <c r="AH65" s="66"/>
      <c r="AI65" s="66"/>
      <c r="AJ65" s="67"/>
    </row>
    <row r="66" spans="2:36" s="60" customFormat="1" ht="20.25" customHeight="1" x14ac:dyDescent="0.15">
      <c r="B66" s="61"/>
      <c r="C66" s="122">
        <f t="shared" si="5"/>
        <v>24</v>
      </c>
      <c r="D66" s="90" t="str">
        <f t="shared" si="6"/>
        <v>(水)</v>
      </c>
      <c r="E66" s="91"/>
      <c r="F66" s="92" t="s">
        <v>14</v>
      </c>
      <c r="G66" s="93"/>
      <c r="H66" s="92" t="s">
        <v>15</v>
      </c>
      <c r="I66" s="92" t="s">
        <v>27</v>
      </c>
      <c r="J66" s="93"/>
      <c r="K66" s="92" t="s">
        <v>14</v>
      </c>
      <c r="L66" s="93"/>
      <c r="M66" s="94" t="s">
        <v>15</v>
      </c>
      <c r="N66" s="183"/>
      <c r="O66" s="184"/>
      <c r="P66" s="184"/>
      <c r="Q66" s="184"/>
      <c r="R66" s="185"/>
      <c r="S66" s="184"/>
      <c r="T66" s="184"/>
      <c r="U66" s="184"/>
      <c r="V66" s="184"/>
      <c r="W66" s="184"/>
      <c r="X66" s="184"/>
      <c r="Y66" s="184"/>
      <c r="Z66" s="186"/>
      <c r="AA66" s="64"/>
      <c r="AB66" s="59"/>
      <c r="AC66" s="59"/>
      <c r="AD66" s="65">
        <v>24</v>
      </c>
      <c r="AE66" s="69">
        <f t="shared" si="7"/>
        <v>43579</v>
      </c>
      <c r="AF66" s="66">
        <f t="shared" si="8"/>
        <v>4</v>
      </c>
      <c r="AG66" s="66" t="str">
        <f t="shared" si="9"/>
        <v>(水)</v>
      </c>
      <c r="AH66" s="66"/>
      <c r="AI66" s="66"/>
      <c r="AJ66" s="67"/>
    </row>
    <row r="67" spans="2:36" s="60" customFormat="1" ht="20.25" customHeight="1" x14ac:dyDescent="0.15">
      <c r="B67" s="61"/>
      <c r="C67" s="122">
        <f t="shared" si="5"/>
        <v>25</v>
      </c>
      <c r="D67" s="90" t="str">
        <f t="shared" si="6"/>
        <v>(木)</v>
      </c>
      <c r="E67" s="91"/>
      <c r="F67" s="92" t="s">
        <v>14</v>
      </c>
      <c r="G67" s="93"/>
      <c r="H67" s="92" t="s">
        <v>15</v>
      </c>
      <c r="I67" s="92" t="s">
        <v>27</v>
      </c>
      <c r="J67" s="93"/>
      <c r="K67" s="92" t="s">
        <v>14</v>
      </c>
      <c r="L67" s="93"/>
      <c r="M67" s="94" t="s">
        <v>15</v>
      </c>
      <c r="N67" s="183"/>
      <c r="O67" s="184"/>
      <c r="P67" s="184"/>
      <c r="Q67" s="184"/>
      <c r="R67" s="185"/>
      <c r="S67" s="184"/>
      <c r="T67" s="184"/>
      <c r="U67" s="184"/>
      <c r="V67" s="184"/>
      <c r="W67" s="184"/>
      <c r="X67" s="184"/>
      <c r="Y67" s="184"/>
      <c r="Z67" s="186"/>
      <c r="AA67" s="64"/>
      <c r="AB67" s="59"/>
      <c r="AC67" s="59"/>
      <c r="AD67" s="65">
        <v>25</v>
      </c>
      <c r="AE67" s="69">
        <f t="shared" si="7"/>
        <v>43580</v>
      </c>
      <c r="AF67" s="66">
        <f t="shared" si="8"/>
        <v>5</v>
      </c>
      <c r="AG67" s="66" t="str">
        <f t="shared" si="9"/>
        <v>(木)</v>
      </c>
      <c r="AH67" s="66"/>
      <c r="AI67" s="66"/>
      <c r="AJ67" s="67"/>
    </row>
    <row r="68" spans="2:36" s="60" customFormat="1" ht="20.25" customHeight="1" x14ac:dyDescent="0.15">
      <c r="B68" s="61"/>
      <c r="C68" s="122">
        <f t="shared" si="5"/>
        <v>26</v>
      </c>
      <c r="D68" s="90" t="str">
        <f t="shared" si="6"/>
        <v>(金)</v>
      </c>
      <c r="E68" s="91"/>
      <c r="F68" s="92" t="s">
        <v>14</v>
      </c>
      <c r="G68" s="93"/>
      <c r="H68" s="92" t="s">
        <v>15</v>
      </c>
      <c r="I68" s="92" t="s">
        <v>27</v>
      </c>
      <c r="J68" s="93"/>
      <c r="K68" s="92" t="s">
        <v>14</v>
      </c>
      <c r="L68" s="93"/>
      <c r="M68" s="94" t="s">
        <v>15</v>
      </c>
      <c r="N68" s="183"/>
      <c r="O68" s="184"/>
      <c r="P68" s="184"/>
      <c r="Q68" s="184"/>
      <c r="R68" s="185"/>
      <c r="S68" s="184"/>
      <c r="T68" s="184"/>
      <c r="U68" s="184"/>
      <c r="V68" s="184"/>
      <c r="W68" s="184"/>
      <c r="X68" s="184"/>
      <c r="Y68" s="184"/>
      <c r="Z68" s="186"/>
      <c r="AA68" s="64"/>
      <c r="AB68" s="59"/>
      <c r="AC68" s="59"/>
      <c r="AD68" s="65">
        <v>26</v>
      </c>
      <c r="AE68" s="69">
        <f t="shared" si="7"/>
        <v>43581</v>
      </c>
      <c r="AF68" s="66">
        <f t="shared" si="8"/>
        <v>6</v>
      </c>
      <c r="AG68" s="66" t="str">
        <f t="shared" si="9"/>
        <v>(金)</v>
      </c>
      <c r="AH68" s="66"/>
      <c r="AI68" s="66"/>
      <c r="AJ68" s="67"/>
    </row>
    <row r="69" spans="2:36" s="60" customFormat="1" ht="20.25" customHeight="1" x14ac:dyDescent="0.15">
      <c r="B69" s="61"/>
      <c r="C69" s="122">
        <f t="shared" si="5"/>
        <v>27</v>
      </c>
      <c r="D69" s="90" t="str">
        <f t="shared" si="6"/>
        <v>(土)</v>
      </c>
      <c r="E69" s="91"/>
      <c r="F69" s="92" t="s">
        <v>14</v>
      </c>
      <c r="G69" s="93"/>
      <c r="H69" s="92" t="s">
        <v>15</v>
      </c>
      <c r="I69" s="92" t="s">
        <v>27</v>
      </c>
      <c r="J69" s="93"/>
      <c r="K69" s="92" t="s">
        <v>14</v>
      </c>
      <c r="L69" s="93"/>
      <c r="M69" s="94" t="s">
        <v>15</v>
      </c>
      <c r="N69" s="183"/>
      <c r="O69" s="184"/>
      <c r="P69" s="184"/>
      <c r="Q69" s="184"/>
      <c r="R69" s="185"/>
      <c r="S69" s="184"/>
      <c r="T69" s="184"/>
      <c r="U69" s="184"/>
      <c r="V69" s="184"/>
      <c r="W69" s="184"/>
      <c r="X69" s="184"/>
      <c r="Y69" s="184"/>
      <c r="Z69" s="186"/>
      <c r="AA69" s="64"/>
      <c r="AB69" s="59"/>
      <c r="AC69" s="59"/>
      <c r="AD69" s="65">
        <v>27</v>
      </c>
      <c r="AE69" s="69">
        <f t="shared" si="7"/>
        <v>43582</v>
      </c>
      <c r="AF69" s="66">
        <f t="shared" si="8"/>
        <v>7</v>
      </c>
      <c r="AG69" s="66" t="str">
        <f t="shared" si="9"/>
        <v>(土)</v>
      </c>
      <c r="AH69" s="66"/>
      <c r="AI69" s="66"/>
      <c r="AJ69" s="67"/>
    </row>
    <row r="70" spans="2:36" s="60" customFormat="1" ht="20.25" customHeight="1" thickBot="1" x14ac:dyDescent="0.2">
      <c r="B70" s="61"/>
      <c r="C70" s="119">
        <f t="shared" si="5"/>
        <v>28</v>
      </c>
      <c r="D70" s="95" t="str">
        <f t="shared" si="6"/>
        <v>(日)</v>
      </c>
      <c r="E70" s="96"/>
      <c r="F70" s="97" t="s">
        <v>14</v>
      </c>
      <c r="G70" s="98"/>
      <c r="H70" s="97" t="s">
        <v>15</v>
      </c>
      <c r="I70" s="97" t="s">
        <v>27</v>
      </c>
      <c r="J70" s="98"/>
      <c r="K70" s="97" t="s">
        <v>14</v>
      </c>
      <c r="L70" s="98"/>
      <c r="M70" s="99" t="s">
        <v>15</v>
      </c>
      <c r="N70" s="191"/>
      <c r="O70" s="192"/>
      <c r="P70" s="192"/>
      <c r="Q70" s="192"/>
      <c r="R70" s="193"/>
      <c r="S70" s="192"/>
      <c r="T70" s="192"/>
      <c r="U70" s="192"/>
      <c r="V70" s="192"/>
      <c r="W70" s="192"/>
      <c r="X70" s="192"/>
      <c r="Y70" s="192"/>
      <c r="Z70" s="194"/>
      <c r="AA70" s="64"/>
      <c r="AB70" s="59"/>
      <c r="AC70" s="59"/>
      <c r="AD70" s="65">
        <v>28</v>
      </c>
      <c r="AE70" s="69">
        <f t="shared" si="7"/>
        <v>43583</v>
      </c>
      <c r="AF70" s="66">
        <f t="shared" si="8"/>
        <v>1</v>
      </c>
      <c r="AG70" s="66" t="str">
        <f t="shared" si="9"/>
        <v>(日)</v>
      </c>
      <c r="AH70" s="66"/>
      <c r="AI70" s="66"/>
      <c r="AJ70" s="67"/>
    </row>
    <row r="71" spans="2:36" s="60" customFormat="1" ht="20.25" customHeight="1" thickTop="1" x14ac:dyDescent="0.15">
      <c r="B71" s="61"/>
      <c r="C71" s="118">
        <f t="shared" si="5"/>
        <v>29</v>
      </c>
      <c r="D71" s="100" t="str">
        <f t="shared" si="6"/>
        <v>(月)</v>
      </c>
      <c r="E71" s="101"/>
      <c r="F71" s="102" t="s">
        <v>14</v>
      </c>
      <c r="G71" s="103"/>
      <c r="H71" s="102" t="s">
        <v>15</v>
      </c>
      <c r="I71" s="102" t="s">
        <v>27</v>
      </c>
      <c r="J71" s="103"/>
      <c r="K71" s="102" t="s">
        <v>14</v>
      </c>
      <c r="L71" s="103"/>
      <c r="M71" s="104" t="s">
        <v>15</v>
      </c>
      <c r="N71" s="179"/>
      <c r="O71" s="180"/>
      <c r="P71" s="180"/>
      <c r="Q71" s="180"/>
      <c r="R71" s="181"/>
      <c r="S71" s="180"/>
      <c r="T71" s="180"/>
      <c r="U71" s="180"/>
      <c r="V71" s="180"/>
      <c r="W71" s="180"/>
      <c r="X71" s="180"/>
      <c r="Y71" s="180"/>
      <c r="Z71" s="182"/>
      <c r="AA71" s="64"/>
      <c r="AB71" s="59"/>
      <c r="AC71" s="59"/>
      <c r="AD71" s="65">
        <v>29</v>
      </c>
      <c r="AE71" s="69">
        <f t="shared" si="7"/>
        <v>43584</v>
      </c>
      <c r="AF71" s="66">
        <f t="shared" si="8"/>
        <v>2</v>
      </c>
      <c r="AG71" s="66" t="str">
        <f t="shared" si="9"/>
        <v>(月)</v>
      </c>
      <c r="AH71" s="66"/>
      <c r="AI71" s="66"/>
      <c r="AJ71" s="67"/>
    </row>
    <row r="72" spans="2:36" s="60" customFormat="1" ht="20.25" customHeight="1" x14ac:dyDescent="0.15">
      <c r="B72" s="61"/>
      <c r="C72" s="122">
        <f t="shared" si="5"/>
        <v>30</v>
      </c>
      <c r="D72" s="90" t="str">
        <f t="shared" si="6"/>
        <v>(火)</v>
      </c>
      <c r="E72" s="91"/>
      <c r="F72" s="92" t="s">
        <v>14</v>
      </c>
      <c r="G72" s="93"/>
      <c r="H72" s="92" t="s">
        <v>15</v>
      </c>
      <c r="I72" s="92" t="s">
        <v>27</v>
      </c>
      <c r="J72" s="93"/>
      <c r="K72" s="92" t="s">
        <v>14</v>
      </c>
      <c r="L72" s="93"/>
      <c r="M72" s="94" t="s">
        <v>15</v>
      </c>
      <c r="N72" s="183"/>
      <c r="O72" s="184"/>
      <c r="P72" s="184"/>
      <c r="Q72" s="184"/>
      <c r="R72" s="185"/>
      <c r="S72" s="184"/>
      <c r="T72" s="184"/>
      <c r="U72" s="184"/>
      <c r="V72" s="184"/>
      <c r="W72" s="184"/>
      <c r="X72" s="184"/>
      <c r="Y72" s="184"/>
      <c r="Z72" s="186"/>
      <c r="AA72" s="64"/>
      <c r="AB72" s="59"/>
      <c r="AC72" s="59"/>
      <c r="AD72" s="65">
        <v>30</v>
      </c>
      <c r="AE72" s="69">
        <f t="shared" si="7"/>
        <v>43585</v>
      </c>
      <c r="AF72" s="66">
        <f t="shared" si="8"/>
        <v>3</v>
      </c>
      <c r="AG72" s="66" t="str">
        <f t="shared" si="9"/>
        <v>(火)</v>
      </c>
      <c r="AH72" s="66"/>
      <c r="AI72" s="66"/>
      <c r="AJ72" s="67"/>
    </row>
    <row r="73" spans="2:36" s="60" customFormat="1" ht="20.25" customHeight="1" thickBot="1" x14ac:dyDescent="0.2">
      <c r="B73" s="61"/>
      <c r="C73" s="120" t="str">
        <f t="shared" si="5"/>
        <v/>
      </c>
      <c r="D73" s="105" t="str">
        <f t="shared" si="6"/>
        <v>(　)</v>
      </c>
      <c r="E73" s="106"/>
      <c r="F73" s="107" t="s">
        <v>14</v>
      </c>
      <c r="G73" s="108"/>
      <c r="H73" s="107" t="s">
        <v>15</v>
      </c>
      <c r="I73" s="107" t="s">
        <v>27</v>
      </c>
      <c r="J73" s="108"/>
      <c r="K73" s="107" t="s">
        <v>14</v>
      </c>
      <c r="L73" s="108"/>
      <c r="M73" s="109" t="s">
        <v>15</v>
      </c>
      <c r="N73" s="187"/>
      <c r="O73" s="188"/>
      <c r="P73" s="188"/>
      <c r="Q73" s="188"/>
      <c r="R73" s="189"/>
      <c r="S73" s="188"/>
      <c r="T73" s="188"/>
      <c r="U73" s="188"/>
      <c r="V73" s="188"/>
      <c r="W73" s="188"/>
      <c r="X73" s="188"/>
      <c r="Y73" s="188"/>
      <c r="Z73" s="190"/>
      <c r="AA73" s="64"/>
      <c r="AB73" s="59"/>
      <c r="AC73" s="59"/>
      <c r="AD73" s="65">
        <v>31</v>
      </c>
      <c r="AE73" s="69">
        <f t="shared" si="7"/>
        <v>43586</v>
      </c>
      <c r="AF73" s="66">
        <f t="shared" si="8"/>
        <v>4</v>
      </c>
      <c r="AG73" s="66" t="str">
        <f t="shared" si="9"/>
        <v>(水)</v>
      </c>
      <c r="AH73" s="66"/>
      <c r="AI73" s="66"/>
      <c r="AJ73" s="67"/>
    </row>
    <row r="74" spans="2:36" s="60" customFormat="1" ht="20.25" customHeight="1" x14ac:dyDescent="0.15">
      <c r="B74" s="61"/>
      <c r="C74" s="110" t="s">
        <v>61</v>
      </c>
      <c r="D74" s="117"/>
      <c r="E74" s="110" t="s">
        <v>61</v>
      </c>
      <c r="F74" s="62"/>
      <c r="G74" s="62"/>
      <c r="H74" s="62"/>
      <c r="I74" s="62"/>
      <c r="J74" s="62"/>
      <c r="K74" s="62"/>
      <c r="L74" s="62"/>
      <c r="M74" s="62"/>
      <c r="N74" s="177" t="s">
        <v>60</v>
      </c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64"/>
      <c r="AB74" s="59"/>
      <c r="AC74" s="59"/>
      <c r="AD74" s="65"/>
      <c r="AE74" s="66"/>
      <c r="AF74" s="66"/>
      <c r="AG74" s="66"/>
      <c r="AH74" s="66"/>
      <c r="AI74" s="66"/>
      <c r="AJ74" s="67"/>
    </row>
    <row r="75" spans="2:36" s="60" customFormat="1" ht="20.25" customHeight="1" x14ac:dyDescent="0.15">
      <c r="B75" s="61"/>
      <c r="C75" s="110" t="s">
        <v>61</v>
      </c>
      <c r="D75" s="117"/>
      <c r="E75" s="110" t="s">
        <v>62</v>
      </c>
      <c r="F75" s="178" t="s">
        <v>63</v>
      </c>
      <c r="G75" s="178"/>
      <c r="H75" s="178"/>
      <c r="I75" s="178"/>
      <c r="J75" s="178"/>
      <c r="K75" s="178"/>
      <c r="L75" s="178"/>
      <c r="M75" s="178"/>
      <c r="N75" s="178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62" t="s">
        <v>32</v>
      </c>
      <c r="Z75" s="62" t="s">
        <v>33</v>
      </c>
      <c r="AA75" s="64"/>
      <c r="AB75" s="59"/>
      <c r="AC75" s="59"/>
      <c r="AD75" s="65"/>
      <c r="AE75" s="66"/>
      <c r="AF75" s="66"/>
      <c r="AG75" s="66"/>
      <c r="AH75" s="66"/>
      <c r="AI75" s="66"/>
      <c r="AJ75" s="67"/>
    </row>
    <row r="76" spans="2:36" s="60" customFormat="1" ht="20.25" customHeight="1" x14ac:dyDescent="0.15">
      <c r="B76" s="61"/>
      <c r="C76" s="110" t="s">
        <v>61</v>
      </c>
      <c r="D76" s="111" t="s">
        <v>67</v>
      </c>
      <c r="E76" s="111"/>
      <c r="F76" s="111"/>
      <c r="G76" s="111"/>
      <c r="H76" s="111"/>
      <c r="I76" s="111"/>
      <c r="J76" s="111"/>
      <c r="K76" s="111"/>
      <c r="L76" s="111"/>
      <c r="M76" s="111"/>
      <c r="N76" s="123"/>
      <c r="O76" s="123"/>
      <c r="P76" s="123"/>
      <c r="Q76" s="123"/>
      <c r="R76" s="123"/>
      <c r="S76" s="123"/>
      <c r="T76" s="123"/>
      <c r="U76" s="62"/>
      <c r="V76" s="62"/>
      <c r="W76" s="62"/>
      <c r="X76" s="62"/>
      <c r="Y76" s="62"/>
      <c r="Z76" s="62"/>
      <c r="AA76" s="64"/>
      <c r="AB76" s="59"/>
      <c r="AC76" s="59"/>
      <c r="AD76" s="65"/>
      <c r="AE76" s="66"/>
      <c r="AF76" s="66"/>
      <c r="AG76" s="66"/>
      <c r="AH76" s="66"/>
      <c r="AI76" s="66"/>
      <c r="AJ76" s="67"/>
    </row>
    <row r="77" spans="2:36" s="60" customFormat="1" ht="20.25" customHeight="1" x14ac:dyDescent="0.15"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4"/>
      <c r="AB77" s="59"/>
      <c r="AC77" s="59"/>
      <c r="AD77" s="65"/>
      <c r="AE77" s="66"/>
      <c r="AF77" s="66"/>
      <c r="AG77" s="66"/>
      <c r="AH77" s="66"/>
      <c r="AI77" s="66"/>
      <c r="AJ77" s="67"/>
    </row>
    <row r="78" spans="2:36" s="60" customFormat="1" ht="20.25" customHeight="1" thickBot="1" x14ac:dyDescent="0.2">
      <c r="B78" s="81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3"/>
      <c r="AB78" s="59"/>
      <c r="AC78" s="59"/>
      <c r="AD78" s="112"/>
      <c r="AE78" s="113"/>
      <c r="AF78" s="113"/>
      <c r="AG78" s="113"/>
      <c r="AH78" s="113"/>
      <c r="AI78" s="113"/>
      <c r="AJ78" s="114"/>
    </row>
  </sheetData>
  <sheetProtection algorithmName="SHA-512" hashValue="q70hO/qP48ohd4TG0XgFDx7O4bk5iKx29jyMo3xO803y1KKBn4WWE2HwoeVpC1IqRvHMj0Sa3vT/VS35bEx/5g==" saltValue="PYekUuadHSfKS3QmelEJIA==" spinCount="100000" sheet="1" objects="1" scenarios="1" selectLockedCells="1"/>
  <mergeCells count="121">
    <mergeCell ref="S1:T1"/>
    <mergeCell ref="V1:W1"/>
    <mergeCell ref="Y1:Z1"/>
    <mergeCell ref="B3:AA3"/>
    <mergeCell ref="AD4:AJ4"/>
    <mergeCell ref="B5:I5"/>
    <mergeCell ref="S2:AA2"/>
    <mergeCell ref="R12:T12"/>
    <mergeCell ref="U12:Z12"/>
    <mergeCell ref="D6:E6"/>
    <mergeCell ref="G6:H6"/>
    <mergeCell ref="K6:Z6"/>
    <mergeCell ref="R8:T8"/>
    <mergeCell ref="U8:AA8"/>
    <mergeCell ref="R10:T10"/>
    <mergeCell ref="U10:Z10"/>
    <mergeCell ref="D7:K7"/>
    <mergeCell ref="D8:P8"/>
    <mergeCell ref="E10:Q10"/>
    <mergeCell ref="E18:K18"/>
    <mergeCell ref="L18:V18"/>
    <mergeCell ref="W18:Z18"/>
    <mergeCell ref="E19:K19"/>
    <mergeCell ref="L19:V19"/>
    <mergeCell ref="W19:Z19"/>
    <mergeCell ref="N14:O14"/>
    <mergeCell ref="C16:G16"/>
    <mergeCell ref="E17:K17"/>
    <mergeCell ref="L17:V17"/>
    <mergeCell ref="W17:Z17"/>
    <mergeCell ref="H16:Z16"/>
    <mergeCell ref="E22:K22"/>
    <mergeCell ref="L22:V22"/>
    <mergeCell ref="W22:Z22"/>
    <mergeCell ref="E23:K23"/>
    <mergeCell ref="L23:V23"/>
    <mergeCell ref="W23:Z23"/>
    <mergeCell ref="E20:K20"/>
    <mergeCell ref="L20:V20"/>
    <mergeCell ref="W20:Z20"/>
    <mergeCell ref="E21:K21"/>
    <mergeCell ref="L21:V21"/>
    <mergeCell ref="W21:Z21"/>
    <mergeCell ref="C33:Z36"/>
    <mergeCell ref="C41:I41"/>
    <mergeCell ref="E42:M42"/>
    <mergeCell ref="N42:R42"/>
    <mergeCell ref="S42:Z42"/>
    <mergeCell ref="N43:R43"/>
    <mergeCell ref="S43:Z43"/>
    <mergeCell ref="C37:Z37"/>
    <mergeCell ref="E24:K24"/>
    <mergeCell ref="L24:V24"/>
    <mergeCell ref="W24:Z24"/>
    <mergeCell ref="C26:I26"/>
    <mergeCell ref="C27:Z30"/>
    <mergeCell ref="C32:R32"/>
    <mergeCell ref="C25:V25"/>
    <mergeCell ref="C31:Z31"/>
    <mergeCell ref="N47:R47"/>
    <mergeCell ref="S47:Z47"/>
    <mergeCell ref="N48:R48"/>
    <mergeCell ref="S48:Z48"/>
    <mergeCell ref="N49:R49"/>
    <mergeCell ref="S49:Z49"/>
    <mergeCell ref="N44:R44"/>
    <mergeCell ref="S44:Z44"/>
    <mergeCell ref="N45:R45"/>
    <mergeCell ref="S45:Z45"/>
    <mergeCell ref="N46:R46"/>
    <mergeCell ref="S46:Z46"/>
    <mergeCell ref="N53:R53"/>
    <mergeCell ref="S53:Z53"/>
    <mergeCell ref="N54:R54"/>
    <mergeCell ref="S54:Z54"/>
    <mergeCell ref="N55:R55"/>
    <mergeCell ref="S55:Z55"/>
    <mergeCell ref="N50:R50"/>
    <mergeCell ref="S50:Z50"/>
    <mergeCell ref="N51:R51"/>
    <mergeCell ref="S51:Z51"/>
    <mergeCell ref="N52:R52"/>
    <mergeCell ref="S52:Z52"/>
    <mergeCell ref="N59:R59"/>
    <mergeCell ref="S59:Z59"/>
    <mergeCell ref="N60:R60"/>
    <mergeCell ref="S60:Z60"/>
    <mergeCell ref="N61:R61"/>
    <mergeCell ref="S61:Z61"/>
    <mergeCell ref="N56:R56"/>
    <mergeCell ref="S56:Z56"/>
    <mergeCell ref="N57:R57"/>
    <mergeCell ref="S57:Z57"/>
    <mergeCell ref="N58:R58"/>
    <mergeCell ref="S58:Z58"/>
    <mergeCell ref="N65:R65"/>
    <mergeCell ref="S65:Z65"/>
    <mergeCell ref="N66:R66"/>
    <mergeCell ref="S66:Z66"/>
    <mergeCell ref="N67:R67"/>
    <mergeCell ref="S67:Z67"/>
    <mergeCell ref="N62:R62"/>
    <mergeCell ref="S62:Z62"/>
    <mergeCell ref="N63:R63"/>
    <mergeCell ref="S63:Z63"/>
    <mergeCell ref="N64:R64"/>
    <mergeCell ref="S64:Z64"/>
    <mergeCell ref="N74:Z74"/>
    <mergeCell ref="F75:N75"/>
    <mergeCell ref="N71:R71"/>
    <mergeCell ref="S71:Z71"/>
    <mergeCell ref="N72:R72"/>
    <mergeCell ref="S72:Z72"/>
    <mergeCell ref="N73:R73"/>
    <mergeCell ref="S73:Z73"/>
    <mergeCell ref="N68:R68"/>
    <mergeCell ref="S68:Z68"/>
    <mergeCell ref="N69:R69"/>
    <mergeCell ref="S69:Z69"/>
    <mergeCell ref="N70:R70"/>
    <mergeCell ref="S70:Z70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月誌</vt:lpstr>
      <vt:lpstr>PCでの入力方法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2019-05-20T08:46:33Z</dcterms:modified>
</cp:coreProperties>
</file>